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boruszewska\Documents\Documents\ochrona_przyrody\sprawozdanie 2015\"/>
    </mc:Choice>
  </mc:AlternateContent>
  <bookViews>
    <workbookView xWindow="0" yWindow="0" windowWidth="12600" windowHeight="9072" activeTab="7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  <sheet name="Arkusz1" sheetId="24" r:id="rId9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3">'Tab.4 '!$A$1:$Q$48</definedName>
    <definedName name="_xlnm.Print_Area" localSheetId="5">TAB.6.!$A$1:$G$48</definedName>
    <definedName name="_xlnm.Print_Area" localSheetId="6">Tab.7!$A$1:$G$60</definedName>
  </definedNames>
  <calcPr calcId="152511"/>
</workbook>
</file>

<file path=xl/calcChain.xml><?xml version="1.0" encoding="utf-8"?>
<calcChain xmlns="http://schemas.openxmlformats.org/spreadsheetml/2006/main">
  <c r="D39" i="12" l="1"/>
  <c r="G66" i="12" l="1"/>
  <c r="H66" i="12"/>
  <c r="F66" i="12"/>
  <c r="E66" i="12"/>
  <c r="E67" i="12"/>
  <c r="F67" i="12"/>
  <c r="H67" i="12"/>
  <c r="D66" i="12"/>
  <c r="I46" i="23"/>
  <c r="D45" i="23"/>
  <c r="C45" i="23"/>
  <c r="K44" i="3"/>
  <c r="J44" i="3"/>
  <c r="K43" i="3"/>
  <c r="J43" i="3"/>
  <c r="I43" i="3"/>
  <c r="I44" i="3"/>
  <c r="D16" i="3"/>
  <c r="D14" i="3"/>
  <c r="F44" i="3"/>
  <c r="E44" i="3"/>
  <c r="E43" i="3"/>
  <c r="F43" i="3"/>
  <c r="D43" i="3"/>
  <c r="I40" i="3"/>
  <c r="D12" i="3"/>
  <c r="D10" i="3"/>
  <c r="D44" i="3" s="1"/>
  <c r="C25" i="2"/>
  <c r="W10" i="1"/>
  <c r="C27" i="1"/>
  <c r="D25" i="2"/>
  <c r="E25" i="2"/>
  <c r="F25" i="2"/>
  <c r="G25" i="2"/>
  <c r="F44" i="21"/>
  <c r="F55" i="13"/>
  <c r="C58" i="14"/>
  <c r="D63" i="12"/>
  <c r="I45" i="23"/>
  <c r="H46" i="23"/>
  <c r="D35" i="12"/>
  <c r="D55" i="12"/>
  <c r="D53" i="12"/>
  <c r="D11" i="12"/>
  <c r="D25" i="12"/>
  <c r="D65" i="12"/>
  <c r="D61" i="12"/>
  <c r="D59" i="12"/>
  <c r="D51" i="12"/>
  <c r="D49" i="12"/>
  <c r="D47" i="12"/>
  <c r="D45" i="12"/>
  <c r="D43" i="12"/>
  <c r="D41" i="12"/>
  <c r="D37" i="12"/>
  <c r="D33" i="12"/>
  <c r="D31" i="12"/>
  <c r="D29" i="12"/>
  <c r="D27" i="12"/>
  <c r="D23" i="12"/>
  <c r="D21" i="12"/>
  <c r="D19" i="12"/>
  <c r="D17" i="12"/>
  <c r="D15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18" i="3"/>
  <c r="I16" i="3"/>
  <c r="I14" i="3"/>
  <c r="I12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H45" i="23"/>
  <c r="D67" i="12" l="1"/>
  <c r="H27" i="1"/>
  <c r="G59" i="14"/>
  <c r="G58" i="14"/>
  <c r="F58" i="14"/>
  <c r="D59" i="14"/>
  <c r="E59" i="14"/>
  <c r="F59" i="14"/>
  <c r="C59" i="14"/>
  <c r="D58" i="14"/>
  <c r="E58" i="14"/>
  <c r="Q46" i="23" l="1"/>
  <c r="P46" i="23"/>
  <c r="O46" i="23"/>
  <c r="N46" i="23"/>
  <c r="M46" i="23"/>
  <c r="L46" i="23"/>
  <c r="K46" i="23"/>
  <c r="J46" i="23"/>
  <c r="Q45" i="23"/>
  <c r="P45" i="23"/>
  <c r="O45" i="23"/>
  <c r="N45" i="23"/>
  <c r="M45" i="23"/>
  <c r="L45" i="23"/>
  <c r="K45" i="23"/>
  <c r="J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charset val="1"/>
          </rPr>
          <t>malgorzata.czyzewska:</t>
        </r>
        <r>
          <rPr>
            <sz val="9"/>
            <color indexed="81"/>
            <rFont val="Tahoma"/>
            <charset val="1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<sst xmlns="http://schemas.openxmlformats.org/spreadsheetml/2006/main" count="469" uniqueCount="206">
  <si>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</si>
  <si>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</si>
  <si>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</si>
  <si>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</si>
  <si>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</si>
  <si>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</si>
  <si>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</si>
  <si>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</si>
  <si>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</si>
  <si>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</si>
  <si>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</si>
  <si>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</si>
  <si>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</si>
  <si>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</si>
  <si>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</si>
  <si>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</si>
  <si>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</si>
  <si>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</si>
  <si>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</si>
  <si>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</si>
  <si>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</si>
  <si>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</si>
  <si>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</si>
  <si>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</si>
  <si>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</si>
  <si>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</si>
  <si>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</si>
  <si>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</si>
  <si>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</si>
  <si>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</si>
  <si>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</si>
  <si>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</si>
  <si>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</si>
  <si>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</si>
  <si>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</si>
  <si>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</si>
  <si>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</si>
  <si>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</si>
  <si>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</si>
  <si>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</si>
  <si>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</si>
  <si>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</si>
  <si>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</si>
  <si>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</si>
  <si>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</si>
  <si>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</si>
  <si>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</si>
  <si>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</si>
  <si>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</si>
  <si>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</si>
  <si>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</si>
  <si>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</si>
  <si>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</si>
  <si>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</si>
  <si>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</si>
  <si>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</si>
  <si>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</si>
  <si>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</si>
  <si>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</si>
  <si>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</si>
  <si>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</si>
  <si>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</si>
  <si>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</si>
  <si>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</si>
  <si>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</si>
  <si>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</si>
  <si>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</si>
  <si>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</si>
  <si>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</si>
  <si>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</si>
  <si>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</si>
  <si>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</si>
  <si>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</si>
  <si>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</si>
  <si>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</si>
  <si>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</si>
  <si>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</si>
  <si>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</si>
  <si>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</si>
  <si>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</si>
  <si>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</si>
  <si>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</si>
  <si>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</si>
  <si>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</si>
  <si>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</si>
  <si>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</si>
  <si>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</si>
  <si>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</si>
  <si>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</si>
  <si>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</si>
  <si>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</si>
  <si>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</si>
  <si>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</si>
  <si>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</si>
  <si>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</si>
  <si>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</si>
  <si>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</si>
  <si>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</si>
  <si>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</si>
  <si>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</si>
  <si>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</si>
  <si>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</si>
  <si>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</si>
  <si>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</si>
  <si>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</si>
  <si>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</si>
  <si>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</si>
  <si>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</si>
  <si>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</si>
  <si>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</si>
  <si>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</si>
  <si>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</si>
  <si>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</si>
  <si>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</si>
  <si>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</si>
  <si>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</si>
  <si>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</si>
  <si>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</si>
  <si>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</si>
  <si>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</si>
  <si>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</si>
  <si>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</si>
  <si>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</si>
  <si>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</si>
  <si>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</si>
  <si>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</si>
  <si>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</si>
  <si>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</si>
  <si>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</si>
  <si>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</si>
  <si>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</si>
  <si>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</si>
  <si>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</si>
  <si>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</si>
  <si>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</si>
  <si>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</si>
  <si>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</si>
  <si>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Uwagi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</si>
  <si>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</si>
  <si>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</si>
  <si>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</si>
  <si>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</si>
  <si>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</si>
  <si>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</si>
  <si>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</si>
  <si>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</si>
  <si>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</si>
  <si>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</si>
  <si>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</si>
  <si>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</si>
  <si>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</si>
  <si>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</si>
  <si>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</si>
  <si>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</si>
  <si>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</si>
  <si>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</si>
  <si>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</si>
  <si>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</si>
  <si>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</si>
  <si>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</si>
  <si>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</si>
  <si>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</si>
  <si>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</si>
  <si>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</si>
  <si>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</si>
  <si>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</si>
  <si>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</si>
  <si>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</si>
  <si>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</si>
  <si>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</si>
  <si>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</si>
  <si>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</si>
  <si>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</si>
  <si>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</si>
  <si>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</si>
  <si>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Stan zawansowania prac nad PZO - w trakcie sporządzania</t>
  </si>
  <si>
    <t xml:space="preserve">RDLP      </t>
  </si>
  <si>
    <t>*pow. zredukowana bez rezerwatów,obszarów Natura 2000, użytków ekologicznych, stanowisk dokument., zespołów przyrodniczo-krajobrazowych</t>
  </si>
  <si>
    <r>
      <t xml:space="preserve">** w </t>
    </r>
    <r>
      <rPr>
        <b/>
        <sz val="10"/>
        <rFont val="Arial CE"/>
        <charset val="238"/>
      </rPr>
      <t>objaśnieniach</t>
    </r>
    <r>
      <rPr>
        <sz val="10"/>
        <rFont val="Arial CE"/>
        <charset val="238"/>
      </rPr>
      <t xml:space="preserve"> podać co jest chronione jako pomnik powierzchniowy </t>
    </r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</si>
  <si>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</si>
  <si>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</si>
  <si>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</si>
  <si>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W tabeli należy uwzględnić jako ilość sztuk tylko w nadleśnictwie z największa powierzchnią w pozostałych podać powierzchnię oraz podać liczbę sztuk 0</t>
  </si>
  <si>
    <t xml:space="preserve"> -  zatwierdzony-  data zatwierdzenia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</si>
  <si>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</si>
  <si>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</si>
  <si>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</si>
  <si>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</si>
  <si>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</si>
  <si>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wg stanu na 31.12.2015 r.</t>
  </si>
  <si>
    <t>Liczba obszarów</t>
  </si>
  <si>
    <t xml:space="preserve">Inne  w SILP: ZAB-INNE;  ogród zabytkowy,  krajobraz kulturowy, budownictwo obronne, miejsca upamiętniające wydarzenia historyczne bądź działalność wybitnych osobistości lub instytucji," park, ogród i inne formy zaprojektowanej zieleni"; DZ NAR pomnik historii, park kulturowy;  geopark, geostanowisko tp  </t>
  </si>
  <si>
    <t>Szczytno</t>
  </si>
  <si>
    <t>-</t>
  </si>
  <si>
    <t>PLB280007</t>
  </si>
  <si>
    <t>Puszcza Napiwodzko-Ramucka</t>
  </si>
  <si>
    <t>Warmińsko-Mazurskie</t>
  </si>
  <si>
    <t>PLB280008</t>
  </si>
  <si>
    <t>Puszcza Piska</t>
  </si>
  <si>
    <t>PLH 280052</t>
  </si>
  <si>
    <t>Ostoja Napiwodzko-Ramucka</t>
  </si>
  <si>
    <t>warmińsko-mazurskie</t>
  </si>
  <si>
    <t>Ogródek dendrologiczny</t>
  </si>
  <si>
    <t>20a</t>
  </si>
  <si>
    <t>OCHK Puszczy</t>
  </si>
  <si>
    <t>Nap.-Ramuckiej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</si>
</sst>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7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FF0000"/>
      <name val="Arial"/>
      <family val="2"/>
      <charset val="238"/>
    </font>
    <font>
      <sz val="11"/>
      <name val="Czcionka tekstu podstawowego"/>
      <family val="2"/>
      <charset val="238"/>
    </font>
    <font>
      <sz val="9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gradientFill degree="90">
        <stop position="0">
          <color theme="0"/>
        </stop>
        <stop position="1">
          <color theme="1" tint="0.34900967436750391"/>
        </stop>
      </gradientFill>
    </fill>
    <fill>
      <gradientFill degree="270">
        <stop position="0">
          <color theme="0"/>
        </stop>
        <stop position="1">
          <color theme="8" tint="0.40000610370189521"/>
        </stop>
      </gradientFill>
    </fill>
    <fill>
      <gradientFill degree="90">
        <stop position="0">
          <color theme="0"/>
        </stop>
        <stop position="1">
          <color rgb="FFFF9999"/>
        </stop>
      </gradientFill>
    </fill>
    <fill>
      <gradientFill type="path" degree="180" left="0.5" right="0.5" top="0.5" bottom="0.5">
        <stop position="0">
          <color rgb="FFFF9999"/>
        </stop>
        <stop position="1">
          <color theme="0"/>
        </stop>
      </gradientFill>
    </fill>
    <fill>
      <gradientFill type="path">
        <stop position="0">
          <color theme="0"/>
        </stop>
        <stop position="1">
          <color theme="6" tint="0.59999389629810485"/>
        </stop>
      </gradientFill>
    </fill>
    <fill>
      <gradientFill degree="90">
        <stop position="0">
          <color theme="0"/>
        </stop>
        <stop position="1">
          <color rgb="FFCCECFF"/>
        </stop>
      </gradient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3" fillId="5" borderId="0" applyNumberFormat="0" applyBorder="0" applyAlignment="0" applyProtection="0"/>
    <xf numFmtId="0" fontId="25" fillId="0" borderId="0"/>
    <xf numFmtId="0" fontId="27" fillId="6" borderId="0" applyNumberFormat="0" applyBorder="0" applyAlignment="0" applyProtection="0"/>
    <xf numFmtId="43" fontId="33" fillId="0" borderId="0" applyFont="0" applyFill="0" applyBorder="0" applyAlignment="0" applyProtection="0"/>
  </cellStyleXfs>
  <cellXfs count="968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25" xfId="3" applyNumberFormat="1" applyFont="1" applyBorder="1"/>
    <xf numFmtId="164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2" fontId="22" fillId="0" borderId="20" xfId="3" applyNumberFormat="1" applyFont="1" applyBorder="1"/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0" xfId="4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3" borderId="0" xfId="0" applyFill="1" applyBorder="1" applyAlignment="1">
      <alignment horizontal="left"/>
    </xf>
    <xf numFmtId="4" fontId="16" fillId="3" borderId="36" xfId="0" applyNumberFormat="1" applyFont="1" applyFill="1" applyBorder="1" applyAlignment="1">
      <alignment horizontal="center" wrapText="1"/>
    </xf>
    <xf numFmtId="1" fontId="16" fillId="3" borderId="36" xfId="0" applyNumberFormat="1" applyFont="1" applyFill="1" applyBorder="1" applyAlignment="1">
      <alignment horizontal="center" wrapText="1"/>
    </xf>
    <xf numFmtId="0" fontId="16" fillId="3" borderId="36" xfId="0" applyFont="1" applyFill="1" applyBorder="1" applyAlignment="1">
      <alignment horizontal="center" wrapText="1"/>
    </xf>
    <xf numFmtId="2" fontId="16" fillId="3" borderId="36" xfId="0" applyNumberFormat="1" applyFont="1" applyFill="1" applyBorder="1" applyAlignment="1">
      <alignment horizontal="center" wrapText="1"/>
    </xf>
    <xf numFmtId="1" fontId="24" fillId="3" borderId="36" xfId="0" applyNumberFormat="1" applyFont="1" applyFill="1" applyBorder="1" applyAlignment="1">
      <alignment horizontal="center" wrapText="1"/>
    </xf>
    <xf numFmtId="2" fontId="2" fillId="3" borderId="36" xfId="6" applyNumberFormat="1" applyFill="1" applyBorder="1" applyAlignment="1">
      <alignment horizontal="center" wrapText="1"/>
    </xf>
    <xf numFmtId="4" fontId="2" fillId="3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3" borderId="32" xfId="0" applyFont="1" applyFill="1" applyBorder="1" applyAlignment="1">
      <alignment horizontal="center" wrapText="1"/>
    </xf>
    <xf numFmtId="4" fontId="16" fillId="3" borderId="32" xfId="0" applyNumberFormat="1" applyFont="1" applyFill="1" applyBorder="1" applyAlignment="1">
      <alignment horizontal="center" wrapText="1"/>
    </xf>
    <xf numFmtId="1" fontId="23" fillId="3" borderId="32" xfId="7" applyNumberFormat="1" applyFill="1" applyBorder="1" applyAlignment="1">
      <alignment horizontal="center" wrapText="1"/>
    </xf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49" fontId="32" fillId="3" borderId="32" xfId="0" applyNumberFormat="1" applyFont="1" applyFill="1" applyBorder="1" applyAlignment="1">
      <alignment horizontal="left" vertical="top" wrapText="1"/>
    </xf>
    <xf numFmtId="0" fontId="32" fillId="3" borderId="32" xfId="0" applyFont="1" applyFill="1" applyBorder="1" applyAlignment="1">
      <alignment horizontal="left" vertical="top" wrapText="1"/>
    </xf>
    <xf numFmtId="4" fontId="32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32" fillId="3" borderId="36" xfId="0" applyNumberFormat="1" applyFont="1" applyFill="1" applyBorder="1" applyAlignment="1">
      <alignment horizontal="left" vertical="top" wrapText="1"/>
    </xf>
    <xf numFmtId="0" fontId="32" fillId="3" borderId="36" xfId="0" applyFont="1" applyFill="1" applyBorder="1" applyAlignment="1">
      <alignment horizontal="left" vertical="top" wrapText="1"/>
    </xf>
    <xf numFmtId="4" fontId="32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5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5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2" fillId="0" borderId="26" xfId="3" applyNumberFormat="1" applyFont="1" applyBorder="1"/>
    <xf numFmtId="49" fontId="22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0" fontId="16" fillId="3" borderId="36" xfId="0" applyFont="1" applyFill="1" applyBorder="1" applyAlignment="1">
      <alignment horizontal="center"/>
    </xf>
    <xf numFmtId="2" fontId="16" fillId="3" borderId="36" xfId="0" applyNumberFormat="1" applyFont="1" applyFill="1" applyBorder="1" applyAlignment="1">
      <alignment horizontal="center" vertical="center"/>
    </xf>
    <xf numFmtId="2" fontId="16" fillId="3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25" fillId="0" borderId="29" xfId="0" applyFont="1" applyFill="1" applyBorder="1"/>
    <xf numFmtId="0" fontId="16" fillId="3" borderId="38" xfId="0" applyFont="1" applyFill="1" applyBorder="1" applyAlignment="1">
      <alignment horizontal="center" vertical="center" wrapText="1"/>
    </xf>
    <xf numFmtId="2" fontId="38" fillId="8" borderId="36" xfId="0" applyNumberFormat="1" applyFont="1" applyFill="1" applyBorder="1" applyAlignment="1">
      <alignment horizontal="center" wrapText="1"/>
    </xf>
    <xf numFmtId="2" fontId="38" fillId="8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ill="1" applyBorder="1"/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90" xfId="0" applyNumberFormat="1" applyFont="1" applyBorder="1"/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7" xfId="3" applyNumberFormat="1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22" fillId="0" borderId="24" xfId="3" applyNumberFormat="1" applyFont="1" applyBorder="1"/>
    <xf numFmtId="49" fontId="22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8" fillId="0" borderId="24" xfId="0" applyNumberFormat="1" applyFont="1" applyBorder="1"/>
    <xf numFmtId="49" fontId="18" fillId="0" borderId="19" xfId="0" applyNumberFormat="1" applyFont="1" applyBorder="1"/>
    <xf numFmtId="49" fontId="22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2" fillId="0" borderId="37" xfId="4" applyFont="1" applyBorder="1" applyAlignment="1">
      <alignment horizontal="right"/>
    </xf>
    <xf numFmtId="0" fontId="22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0" fontId="3" fillId="10" borderId="44" xfId="4" applyFill="1" applyBorder="1" applyAlignment="1">
      <alignment horizontal="center"/>
    </xf>
    <xf numFmtId="0" fontId="3" fillId="10" borderId="29" xfId="4" applyFill="1" applyBorder="1" applyAlignment="1">
      <alignment horizontal="center"/>
    </xf>
    <xf numFmtId="0" fontId="3" fillId="10" borderId="44" xfId="4" applyFill="1" applyBorder="1" applyAlignment="1">
      <alignment horizontal="right"/>
    </xf>
    <xf numFmtId="0" fontId="3" fillId="10" borderId="8" xfId="4" applyFill="1" applyBorder="1"/>
    <xf numFmtId="0" fontId="5" fillId="10" borderId="8" xfId="4" applyFont="1" applyFill="1" applyBorder="1" applyAlignment="1">
      <alignment horizontal="center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9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5" fillId="12" borderId="53" xfId="2" applyFont="1" applyFill="1" applyBorder="1" applyAlignment="1">
      <alignment horizontal="right"/>
    </xf>
    <xf numFmtId="0" fontId="0" fillId="12" borderId="53" xfId="0" applyFill="1" applyBorder="1" applyAlignment="1">
      <alignment horizontal="right"/>
    </xf>
    <xf numFmtId="0" fontId="5" fillId="12" borderId="26" xfId="2" applyFont="1" applyFill="1" applyBorder="1" applyAlignment="1">
      <alignment horizontal="right"/>
    </xf>
    <xf numFmtId="0" fontId="12" fillId="12" borderId="26" xfId="2" applyFont="1" applyFill="1" applyBorder="1" applyAlignment="1">
      <alignment horizontal="right"/>
    </xf>
    <xf numFmtId="0" fontId="5" fillId="12" borderId="86" xfId="2" applyFont="1" applyFill="1" applyBorder="1" applyAlignment="1">
      <alignment horizontal="center" vertical="center" wrapText="1"/>
    </xf>
    <xf numFmtId="0" fontId="5" fillId="12" borderId="68" xfId="2" applyFont="1" applyFill="1" applyBorder="1" applyAlignment="1">
      <alignment horizontal="center" vertical="center" wrapText="1"/>
    </xf>
    <xf numFmtId="0" fontId="7" fillId="12" borderId="68" xfId="2" applyFont="1" applyFill="1" applyBorder="1" applyAlignment="1">
      <alignment horizontal="center" vertical="center" wrapText="1"/>
    </xf>
    <xf numFmtId="0" fontId="32" fillId="12" borderId="69" xfId="0" applyFont="1" applyFill="1" applyBorder="1" applyAlignment="1">
      <alignment vertical="center" wrapText="1"/>
    </xf>
    <xf numFmtId="0" fontId="32" fillId="12" borderId="9" xfId="2" applyFont="1" applyFill="1" applyBorder="1" applyAlignment="1">
      <alignment horizontal="center"/>
    </xf>
    <xf numFmtId="0" fontId="32" fillId="12" borderId="8" xfId="2" applyFont="1" applyFill="1" applyBorder="1" applyAlignment="1">
      <alignment horizontal="center"/>
    </xf>
    <xf numFmtId="0" fontId="32" fillId="12" borderId="85" xfId="0" applyFont="1" applyFill="1" applyBorder="1" applyAlignment="1">
      <alignment horizontal="center"/>
    </xf>
    <xf numFmtId="0" fontId="32" fillId="12" borderId="75" xfId="0" applyFont="1" applyFill="1" applyBorder="1" applyAlignment="1">
      <alignment horizontal="center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40" fillId="0" borderId="0" xfId="1" applyFont="1"/>
    <xf numFmtId="2" fontId="40" fillId="0" borderId="0" xfId="1" applyNumberFormat="1" applyFont="1"/>
    <xf numFmtId="2" fontId="40" fillId="0" borderId="0" xfId="1" applyNumberFormat="1" applyFont="1" applyAlignment="1"/>
    <xf numFmtId="0" fontId="41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12" fillId="12" borderId="65" xfId="2" applyFont="1" applyFill="1" applyBorder="1" applyAlignment="1">
      <alignment horizontal="right"/>
    </xf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2" fontId="17" fillId="3" borderId="36" xfId="0" applyNumberFormat="1" applyFont="1" applyFill="1" applyBorder="1" applyAlignment="1">
      <alignment horizontal="center" wrapText="1"/>
    </xf>
    <xf numFmtId="0" fontId="18" fillId="10" borderId="12" xfId="0" applyFont="1" applyFill="1" applyBorder="1" applyAlignment="1">
      <alignment horizontal="center"/>
    </xf>
    <xf numFmtId="4" fontId="19" fillId="10" borderId="11" xfId="0" applyNumberFormat="1" applyFont="1" applyFill="1" applyBorder="1" applyAlignment="1">
      <alignment horizontal="right" vertical="center"/>
    </xf>
    <xf numFmtId="0" fontId="18" fillId="10" borderId="54" xfId="0" applyFont="1" applyFill="1" applyBorder="1" applyAlignment="1">
      <alignment horizontal="center"/>
    </xf>
    <xf numFmtId="0" fontId="18" fillId="9" borderId="52" xfId="0" applyFont="1" applyFill="1" applyBorder="1" applyAlignment="1"/>
    <xf numFmtId="0" fontId="18" fillId="9" borderId="53" xfId="0" applyFont="1" applyFill="1" applyBorder="1" applyAlignment="1"/>
    <xf numFmtId="0" fontId="18" fillId="9" borderId="54" xfId="0" applyFont="1" applyFill="1" applyBorder="1" applyAlignment="1"/>
    <xf numFmtId="0" fontId="18" fillId="9" borderId="11" xfId="0" applyFont="1" applyFill="1" applyBorder="1" applyAlignment="1">
      <alignment horizontal="center"/>
    </xf>
    <xf numFmtId="0" fontId="18" fillId="9" borderId="47" xfId="0" applyFont="1" applyFill="1" applyBorder="1" applyAlignment="1">
      <alignment horizontal="center"/>
    </xf>
    <xf numFmtId="4" fontId="19" fillId="9" borderId="47" xfId="0" applyNumberFormat="1" applyFont="1" applyFill="1" applyBorder="1" applyAlignment="1">
      <alignment horizontal="right" vertical="center"/>
    </xf>
    <xf numFmtId="0" fontId="5" fillId="13" borderId="0" xfId="0" applyFont="1" applyFill="1" applyBorder="1" applyAlignment="1">
      <alignment horizontal="left"/>
    </xf>
    <xf numFmtId="0" fontId="5" fillId="13" borderId="0" xfId="0" applyFont="1" applyFill="1" applyBorder="1" applyAlignment="1">
      <alignment horizontal="right"/>
    </xf>
    <xf numFmtId="0" fontId="0" fillId="13" borderId="0" xfId="0" applyFill="1" applyBorder="1"/>
    <xf numFmtId="0" fontId="3" fillId="13" borderId="0" xfId="5" applyFill="1" applyBorder="1"/>
    <xf numFmtId="0" fontId="3" fillId="13" borderId="0" xfId="5" applyFont="1" applyFill="1" applyBorder="1"/>
    <xf numFmtId="0" fontId="25" fillId="13" borderId="0" xfId="0" applyFont="1" applyFill="1" applyBorder="1" applyAlignment="1">
      <alignment horizontal="right"/>
    </xf>
    <xf numFmtId="0" fontId="0" fillId="13" borderId="15" xfId="0" applyFill="1" applyBorder="1"/>
    <xf numFmtId="0" fontId="15" fillId="13" borderId="87" xfId="0" applyFont="1" applyFill="1" applyBorder="1" applyAlignment="1">
      <alignment horizontal="center" vertical="center" wrapText="1"/>
    </xf>
    <xf numFmtId="0" fontId="15" fillId="13" borderId="88" xfId="0" applyFont="1" applyFill="1" applyBorder="1" applyAlignment="1">
      <alignment horizontal="center" vertical="center" wrapText="1"/>
    </xf>
    <xf numFmtId="0" fontId="15" fillId="13" borderId="89" xfId="0" applyFont="1" applyFill="1" applyBorder="1" applyAlignment="1">
      <alignment horizontal="center" vertical="center" wrapText="1"/>
    </xf>
    <xf numFmtId="0" fontId="5" fillId="14" borderId="45" xfId="2" applyFont="1" applyFill="1" applyBorder="1" applyAlignment="1"/>
    <xf numFmtId="0" fontId="8" fillId="14" borderId="34" xfId="0" applyFont="1" applyFill="1" applyBorder="1" applyAlignment="1"/>
    <xf numFmtId="0" fontId="5" fillId="14" borderId="34" xfId="2" applyFont="1" applyFill="1" applyBorder="1" applyAlignment="1"/>
    <xf numFmtId="0" fontId="8" fillId="14" borderId="57" xfId="0" applyFont="1" applyFill="1" applyBorder="1"/>
    <xf numFmtId="0" fontId="15" fillId="14" borderId="26" xfId="0" applyFont="1" applyFill="1" applyBorder="1"/>
    <xf numFmtId="0" fontId="8" fillId="14" borderId="26" xfId="0" applyFont="1" applyFill="1" applyBorder="1"/>
    <xf numFmtId="0" fontId="8" fillId="14" borderId="25" xfId="5" applyFont="1" applyFill="1" applyBorder="1"/>
    <xf numFmtId="0" fontId="15" fillId="14" borderId="76" xfId="0" applyFont="1" applyFill="1" applyBorder="1" applyAlignment="1">
      <alignment horizontal="center" vertical="center" wrapText="1"/>
    </xf>
    <xf numFmtId="0" fontId="15" fillId="14" borderId="83" xfId="0" applyFont="1" applyFill="1" applyBorder="1" applyAlignment="1">
      <alignment horizontal="center" vertical="center" wrapText="1"/>
    </xf>
    <xf numFmtId="0" fontId="44" fillId="0" borderId="0" xfId="0" applyFont="1"/>
    <xf numFmtId="0" fontId="35" fillId="15" borderId="73" xfId="4" applyFont="1" applyFill="1" applyBorder="1" applyAlignment="1">
      <alignment horizontal="left"/>
    </xf>
    <xf numFmtId="0" fontId="3" fillId="15" borderId="56" xfId="4" applyFill="1" applyBorder="1" applyAlignment="1">
      <alignment horizontal="left"/>
    </xf>
    <xf numFmtId="0" fontId="0" fillId="15" borderId="0" xfId="0" applyFill="1"/>
    <xf numFmtId="0" fontId="3" fillId="15" borderId="0" xfId="4" applyFill="1" applyAlignment="1">
      <alignment horizontal="left"/>
    </xf>
    <xf numFmtId="164" fontId="3" fillId="15" borderId="0" xfId="4" applyNumberFormat="1" applyFill="1" applyAlignment="1">
      <alignment horizontal="left"/>
    </xf>
    <xf numFmtId="0" fontId="3" fillId="15" borderId="0" xfId="4" applyFill="1" applyAlignment="1">
      <alignment horizontal="center"/>
    </xf>
    <xf numFmtId="164" fontId="3" fillId="15" borderId="0" xfId="4" applyNumberFormat="1" applyFill="1" applyAlignment="1">
      <alignment horizontal="center"/>
    </xf>
    <xf numFmtId="0" fontId="3" fillId="15" borderId="0" xfId="4" applyFill="1"/>
    <xf numFmtId="0" fontId="5" fillId="15" borderId="1" xfId="4" applyFont="1" applyFill="1" applyBorder="1" applyAlignment="1">
      <alignment horizontal="left"/>
    </xf>
    <xf numFmtId="0" fontId="5" fillId="15" borderId="4" xfId="4" applyFont="1" applyFill="1" applyBorder="1" applyAlignment="1">
      <alignment horizontal="left"/>
    </xf>
    <xf numFmtId="0" fontId="5" fillId="15" borderId="6" xfId="4" applyFont="1" applyFill="1" applyBorder="1" applyAlignment="1">
      <alignment horizontal="center"/>
    </xf>
    <xf numFmtId="0" fontId="5" fillId="15" borderId="38" xfId="4" applyFont="1" applyFill="1" applyBorder="1" applyAlignment="1">
      <alignment horizontal="center"/>
    </xf>
    <xf numFmtId="0" fontId="5" fillId="15" borderId="0" xfId="4" applyFont="1" applyFill="1" applyBorder="1" applyAlignment="1">
      <alignment horizontal="left"/>
    </xf>
    <xf numFmtId="0" fontId="12" fillId="15" borderId="38" xfId="4" applyFont="1" applyFill="1" applyBorder="1" applyAlignment="1">
      <alignment horizontal="left"/>
    </xf>
    <xf numFmtId="0" fontId="12" fillId="15" borderId="37" xfId="0" applyFont="1" applyFill="1" applyBorder="1" applyAlignment="1">
      <alignment horizontal="left"/>
    </xf>
    <xf numFmtId="164" fontId="6" fillId="15" borderId="37" xfId="4" applyNumberFormat="1" applyFont="1" applyFill="1" applyBorder="1" applyAlignment="1">
      <alignment horizontal="left"/>
    </xf>
    <xf numFmtId="0" fontId="6" fillId="15" borderId="5" xfId="4" applyFont="1" applyFill="1" applyBorder="1" applyAlignment="1">
      <alignment horizontal="center" vertical="center"/>
    </xf>
    <xf numFmtId="0" fontId="5" fillId="15" borderId="45" xfId="4" applyFont="1" applyFill="1" applyBorder="1"/>
    <xf numFmtId="0" fontId="3" fillId="15" borderId="91" xfId="4" applyFill="1" applyBorder="1"/>
    <xf numFmtId="0" fontId="5" fillId="15" borderId="40" xfId="4" applyFont="1" applyFill="1" applyBorder="1" applyAlignment="1">
      <alignment horizontal="center"/>
    </xf>
    <xf numFmtId="0" fontId="5" fillId="15" borderId="40" xfId="4" applyFont="1" applyFill="1" applyBorder="1" applyAlignment="1">
      <alignment horizontal="left"/>
    </xf>
    <xf numFmtId="0" fontId="12" fillId="15" borderId="40" xfId="4" applyFont="1" applyFill="1" applyBorder="1" applyAlignment="1">
      <alignment horizontal="left"/>
    </xf>
    <xf numFmtId="0" fontId="12" fillId="15" borderId="31" xfId="0" applyFont="1" applyFill="1" applyBorder="1" applyAlignment="1">
      <alignment horizontal="left"/>
    </xf>
    <xf numFmtId="164" fontId="6" fillId="15" borderId="5" xfId="0" applyNumberFormat="1" applyFont="1" applyFill="1" applyBorder="1" applyAlignment="1">
      <alignment horizontal="center"/>
    </xf>
    <xf numFmtId="164" fontId="6" fillId="15" borderId="5" xfId="4" applyNumberFormat="1" applyFont="1" applyFill="1" applyBorder="1" applyAlignment="1">
      <alignment horizontal="center"/>
    </xf>
    <xf numFmtId="0" fontId="6" fillId="15" borderId="46" xfId="4" applyFont="1" applyFill="1" applyBorder="1" applyAlignment="1">
      <alignment horizontal="center" vertical="center"/>
    </xf>
    <xf numFmtId="0" fontId="6" fillId="15" borderId="37" xfId="4" applyFont="1" applyFill="1" applyBorder="1" applyAlignment="1">
      <alignment horizontal="center" vertical="center"/>
    </xf>
    <xf numFmtId="0" fontId="5" fillId="15" borderId="6" xfId="4" applyFont="1" applyFill="1" applyBorder="1" applyAlignment="1">
      <alignment horizontal="left"/>
    </xf>
    <xf numFmtId="0" fontId="5" fillId="15" borderId="32" xfId="4" applyFont="1" applyFill="1" applyBorder="1" applyAlignment="1">
      <alignment horizontal="left"/>
    </xf>
    <xf numFmtId="0" fontId="12" fillId="15" borderId="32" xfId="4" applyFont="1" applyFill="1" applyBorder="1" applyAlignment="1">
      <alignment horizontal="left"/>
    </xf>
    <xf numFmtId="0" fontId="6" fillId="15" borderId="42" xfId="0" applyFont="1" applyFill="1" applyBorder="1" applyAlignment="1">
      <alignment horizontal="center"/>
    </xf>
    <xf numFmtId="0" fontId="6" fillId="15" borderId="24" xfId="4" applyFont="1" applyFill="1" applyBorder="1" applyAlignment="1">
      <alignment horizontal="center"/>
    </xf>
    <xf numFmtId="164" fontId="5" fillId="15" borderId="5" xfId="0" applyNumberFormat="1" applyFont="1" applyFill="1" applyBorder="1" applyAlignment="1">
      <alignment horizontal="center"/>
    </xf>
    <xf numFmtId="164" fontId="5" fillId="15" borderId="5" xfId="4" applyNumberFormat="1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5" fillId="15" borderId="46" xfId="4" applyFont="1" applyFill="1" applyBorder="1" applyAlignment="1">
      <alignment horizontal="center" vertical="center"/>
    </xf>
    <xf numFmtId="0" fontId="5" fillId="15" borderId="31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left"/>
    </xf>
    <xf numFmtId="0" fontId="5" fillId="15" borderId="76" xfId="4" applyFont="1" applyFill="1" applyBorder="1" applyAlignment="1">
      <alignment horizontal="center" vertical="center"/>
    </xf>
    <xf numFmtId="0" fontId="5" fillId="15" borderId="77" xfId="4" applyFont="1" applyFill="1" applyBorder="1" applyAlignment="1">
      <alignment horizontal="center" vertical="center"/>
    </xf>
    <xf numFmtId="0" fontId="5" fillId="15" borderId="78" xfId="0" applyFont="1" applyFill="1" applyBorder="1" applyAlignment="1">
      <alignment horizontal="center" vertical="center"/>
    </xf>
    <xf numFmtId="0" fontId="5" fillId="15" borderId="79" xfId="4" applyFont="1" applyFill="1" applyBorder="1" applyAlignment="1">
      <alignment horizontal="center"/>
    </xf>
    <xf numFmtId="164" fontId="5" fillId="15" borderId="80" xfId="4" applyNumberFormat="1" applyFont="1" applyFill="1" applyBorder="1" applyAlignment="1">
      <alignment horizontal="center" vertical="center"/>
    </xf>
    <xf numFmtId="164" fontId="5" fillId="15" borderId="81" xfId="4" applyNumberFormat="1" applyFont="1" applyFill="1" applyBorder="1" applyAlignment="1">
      <alignment horizontal="center" vertical="center"/>
    </xf>
    <xf numFmtId="0" fontId="5" fillId="15" borderId="81" xfId="4" applyFont="1" applyFill="1" applyBorder="1" applyAlignment="1">
      <alignment horizontal="center" vertical="center"/>
    </xf>
    <xf numFmtId="0" fontId="5" fillId="15" borderId="79" xfId="0" applyFont="1" applyFill="1" applyBorder="1" applyAlignment="1">
      <alignment horizontal="center"/>
    </xf>
    <xf numFmtId="0" fontId="1" fillId="16" borderId="1" xfId="9" applyFont="1" applyFill="1" applyBorder="1"/>
    <xf numFmtId="0" fontId="1" fillId="16" borderId="1" xfId="9" applyFont="1" applyFill="1" applyBorder="1" applyAlignment="1">
      <alignment horizontal="center"/>
    </xf>
    <xf numFmtId="0" fontId="1" fillId="16" borderId="54" xfId="9" applyFont="1" applyFill="1" applyBorder="1" applyAlignment="1">
      <alignment horizontal="center" vertical="top"/>
    </xf>
    <xf numFmtId="0" fontId="1" fillId="16" borderId="54" xfId="9" applyFont="1" applyFill="1" applyBorder="1" applyAlignment="1">
      <alignment vertical="top" wrapText="1"/>
    </xf>
    <xf numFmtId="0" fontId="1" fillId="16" borderId="2" xfId="9" applyFont="1" applyFill="1" applyBorder="1" applyAlignment="1">
      <alignment horizontal="center" vertical="top" wrapText="1"/>
    </xf>
    <xf numFmtId="0" fontId="1" fillId="16" borderId="8" xfId="9" applyFont="1" applyFill="1" applyBorder="1"/>
    <xf numFmtId="0" fontId="1" fillId="16" borderId="10" xfId="9" applyFont="1" applyFill="1" applyBorder="1" applyAlignment="1">
      <alignment horizontal="center"/>
    </xf>
    <xf numFmtId="0" fontId="1" fillId="16" borderId="54" xfId="9" applyFont="1" applyFill="1" applyBorder="1" applyAlignment="1">
      <alignment horizontal="center"/>
    </xf>
    <xf numFmtId="0" fontId="1" fillId="16" borderId="65" xfId="9" applyFont="1" applyFill="1" applyBorder="1" applyAlignment="1">
      <alignment horizont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9" xfId="0" applyNumberFormat="1" applyFill="1" applyBorder="1"/>
    <xf numFmtId="4" fontId="0" fillId="0" borderId="51" xfId="0" applyNumberFormat="1" applyFill="1" applyBorder="1"/>
    <xf numFmtId="2" fontId="5" fillId="17" borderId="36" xfId="1" applyNumberFormat="1" applyFont="1" applyFill="1" applyBorder="1" applyAlignment="1">
      <alignment horizontal="center" vertical="top"/>
    </xf>
    <xf numFmtId="2" fontId="5" fillId="17" borderId="70" xfId="1" applyNumberFormat="1" applyFont="1" applyFill="1" applyBorder="1" applyAlignment="1">
      <alignment horizontal="center" vertical="top"/>
    </xf>
    <xf numFmtId="2" fontId="5" fillId="17" borderId="36" xfId="1" applyNumberFormat="1" applyFont="1" applyFill="1" applyBorder="1" applyAlignment="1">
      <alignment vertical="top"/>
    </xf>
    <xf numFmtId="2" fontId="5" fillId="17" borderId="70" xfId="1" applyNumberFormat="1" applyFont="1" applyFill="1" applyBorder="1" applyAlignment="1">
      <alignment vertical="top"/>
    </xf>
    <xf numFmtId="0" fontId="5" fillId="17" borderId="38" xfId="1" applyFont="1" applyFill="1" applyBorder="1" applyAlignment="1">
      <alignment horizontal="center"/>
    </xf>
    <xf numFmtId="2" fontId="5" fillId="17" borderId="38" xfId="1" applyNumberFormat="1" applyFont="1" applyFill="1" applyBorder="1" applyAlignment="1">
      <alignment horizontal="center"/>
    </xf>
    <xf numFmtId="2" fontId="5" fillId="17" borderId="41" xfId="1" applyNumberFormat="1" applyFont="1" applyFill="1" applyBorder="1" applyAlignment="1">
      <alignment horizontal="center"/>
    </xf>
    <xf numFmtId="0" fontId="5" fillId="17" borderId="41" xfId="1" applyFont="1" applyFill="1" applyBorder="1" applyAlignment="1">
      <alignment horizontal="center"/>
    </xf>
    <xf numFmtId="2" fontId="5" fillId="17" borderId="30" xfId="1" applyNumberFormat="1" applyFont="1" applyFill="1" applyBorder="1" applyAlignment="1">
      <alignment horizontal="center"/>
    </xf>
    <xf numFmtId="0" fontId="5" fillId="17" borderId="56" xfId="1" applyFont="1" applyFill="1" applyBorder="1" applyAlignment="1">
      <alignment horizontal="center"/>
    </xf>
    <xf numFmtId="2" fontId="5" fillId="17" borderId="73" xfId="1" applyNumberFormat="1" applyFont="1" applyFill="1" applyBorder="1" applyAlignment="1">
      <alignment horizontal="center"/>
    </xf>
    <xf numFmtId="2" fontId="5" fillId="17" borderId="67" xfId="1" applyNumberFormat="1" applyFont="1" applyFill="1" applyBorder="1" applyAlignment="1">
      <alignment horizontal="center"/>
    </xf>
    <xf numFmtId="0" fontId="5" fillId="18" borderId="3" xfId="3" applyFont="1" applyFill="1" applyBorder="1" applyAlignment="1">
      <alignment horizontal="center" vertical="center" wrapText="1"/>
    </xf>
    <xf numFmtId="0" fontId="5" fillId="18" borderId="27" xfId="3" applyFont="1" applyFill="1" applyBorder="1" applyAlignment="1">
      <alignment horizontal="center" vertical="center" wrapText="1"/>
    </xf>
    <xf numFmtId="0" fontId="5" fillId="18" borderId="4" xfId="3" applyFont="1" applyFill="1" applyBorder="1" applyAlignment="1">
      <alignment horizontal="center" vertical="center" wrapText="1"/>
    </xf>
    <xf numFmtId="2" fontId="5" fillId="18" borderId="54" xfId="3" applyNumberFormat="1" applyFont="1" applyFill="1" applyBorder="1"/>
    <xf numFmtId="0" fontId="5" fillId="18" borderId="5" xfId="3" applyFont="1" applyFill="1" applyBorder="1" applyAlignment="1">
      <alignment horizontal="center" vertical="center" wrapText="1"/>
    </xf>
    <xf numFmtId="0" fontId="5" fillId="18" borderId="54" xfId="3" applyFont="1" applyFill="1" applyBorder="1"/>
    <xf numFmtId="2" fontId="6" fillId="18" borderId="54" xfId="3" applyNumberFormat="1" applyFont="1" applyFill="1" applyBorder="1" applyAlignment="1">
      <alignment horizontal="center"/>
    </xf>
    <xf numFmtId="0" fontId="6" fillId="18" borderId="54" xfId="3" applyFont="1" applyFill="1" applyBorder="1" applyAlignment="1">
      <alignment horizontal="center"/>
    </xf>
    <xf numFmtId="2" fontId="5" fillId="18" borderId="54" xfId="3" applyNumberFormat="1" applyFont="1" applyFill="1" applyBorder="1" applyAlignment="1">
      <alignment horizontal="center"/>
    </xf>
    <xf numFmtId="0" fontId="5" fillId="18" borderId="54" xfId="3" applyFont="1" applyFill="1" applyBorder="1" applyAlignment="1">
      <alignment horizontal="center"/>
    </xf>
    <xf numFmtId="0" fontId="5" fillId="18" borderId="17" xfId="3" applyFont="1" applyFill="1" applyBorder="1" applyAlignment="1">
      <alignment horizontal="center" vertical="center" wrapText="1"/>
    </xf>
    <xf numFmtId="0" fontId="5" fillId="18" borderId="17" xfId="3" applyFont="1" applyFill="1" applyBorder="1" applyAlignment="1">
      <alignment horizontal="center"/>
    </xf>
    <xf numFmtId="2" fontId="5" fillId="18" borderId="74" xfId="3" applyNumberFormat="1" applyFont="1" applyFill="1" applyBorder="1" applyAlignment="1">
      <alignment horizontal="center"/>
    </xf>
    <xf numFmtId="0" fontId="5" fillId="18" borderId="18" xfId="3" applyFont="1" applyFill="1" applyBorder="1" applyAlignment="1">
      <alignment horizontal="center" vertical="center" wrapText="1"/>
    </xf>
    <xf numFmtId="0" fontId="5" fillId="18" borderId="74" xfId="0" applyFont="1" applyFill="1" applyBorder="1" applyAlignment="1">
      <alignment horizontal="center"/>
    </xf>
    <xf numFmtId="0" fontId="5" fillId="18" borderId="74" xfId="3" applyFont="1" applyFill="1" applyBorder="1" applyAlignment="1">
      <alignment horizontal="center"/>
    </xf>
    <xf numFmtId="0" fontId="17" fillId="19" borderId="5" xfId="0" applyFont="1" applyFill="1" applyBorder="1" applyAlignment="1">
      <alignment horizontal="center" vertical="center" wrapText="1"/>
    </xf>
    <xf numFmtId="0" fontId="17" fillId="19" borderId="0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29" xfId="0" applyFont="1" applyFill="1" applyBorder="1" applyAlignment="1">
      <alignment horizontal="center" vertical="center" wrapText="1"/>
    </xf>
    <xf numFmtId="2" fontId="3" fillId="0" borderId="17" xfId="1" applyNumberFormat="1" applyBorder="1" applyAlignment="1">
      <alignment horizontal="center"/>
    </xf>
    <xf numFmtId="2" fontId="12" fillId="0" borderId="0" xfId="4" applyNumberFormat="1" applyFont="1" applyBorder="1" applyAlignment="1">
      <alignment horizontal="right"/>
    </xf>
    <xf numFmtId="2" fontId="12" fillId="0" borderId="19" xfId="4" applyNumberFormat="1" applyFont="1" applyFill="1" applyBorder="1" applyAlignment="1">
      <alignment horizontal="right"/>
    </xf>
    <xf numFmtId="2" fontId="12" fillId="0" borderId="40" xfId="4" applyNumberFormat="1" applyFont="1" applyBorder="1" applyAlignment="1">
      <alignment horizontal="right"/>
    </xf>
    <xf numFmtId="0" fontId="25" fillId="3" borderId="36" xfId="0" applyFont="1" applyFill="1" applyBorder="1" applyAlignment="1">
      <alignment horizontal="center"/>
    </xf>
    <xf numFmtId="4" fontId="25" fillId="3" borderId="36" xfId="0" applyNumberFormat="1" applyFont="1" applyFill="1" applyBorder="1"/>
    <xf numFmtId="2" fontId="25" fillId="3" borderId="36" xfId="0" applyNumberFormat="1" applyFont="1" applyFill="1" applyBorder="1" applyAlignment="1">
      <alignment horizontal="center"/>
    </xf>
    <xf numFmtId="2" fontId="45" fillId="3" borderId="36" xfId="7" applyNumberFormat="1" applyFont="1" applyFill="1" applyBorder="1" applyAlignment="1">
      <alignment horizontal="center" wrapText="1"/>
    </xf>
    <xf numFmtId="4" fontId="45" fillId="3" borderId="36" xfId="7" applyNumberFormat="1" applyFont="1" applyFill="1" applyBorder="1" applyAlignment="1">
      <alignment horizontal="center" wrapText="1"/>
    </xf>
    <xf numFmtId="1" fontId="45" fillId="3" borderId="32" xfId="7" applyNumberFormat="1" applyFont="1" applyFill="1" applyBorder="1" applyAlignment="1">
      <alignment horizontal="center" wrapText="1"/>
    </xf>
    <xf numFmtId="0" fontId="25" fillId="0" borderId="32" xfId="0" applyFont="1" applyBorder="1"/>
    <xf numFmtId="4" fontId="46" fillId="3" borderId="32" xfId="0" applyNumberFormat="1" applyFont="1" applyFill="1" applyBorder="1" applyAlignment="1">
      <alignment horizontal="right" vertical="top" wrapText="1"/>
    </xf>
    <xf numFmtId="4" fontId="46" fillId="3" borderId="36" xfId="0" applyNumberFormat="1" applyFont="1" applyFill="1" applyBorder="1" applyAlignment="1">
      <alignment horizontal="right" vertical="top" wrapText="1"/>
    </xf>
    <xf numFmtId="2" fontId="12" fillId="0" borderId="5" xfId="0" applyNumberFormat="1" applyFont="1" applyBorder="1" applyAlignment="1">
      <alignment horizontal="center"/>
    </xf>
    <xf numFmtId="2" fontId="12" fillId="0" borderId="18" xfId="0" applyNumberFormat="1" applyFont="1" applyBorder="1" applyAlignment="1">
      <alignment horizont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 wrapText="1"/>
    </xf>
    <xf numFmtId="4" fontId="46" fillId="3" borderId="32" xfId="0" applyNumberFormat="1" applyFont="1" applyFill="1" applyBorder="1" applyAlignment="1">
      <alignment horizontal="center" vertical="center" wrapText="1"/>
    </xf>
    <xf numFmtId="4" fontId="32" fillId="3" borderId="32" xfId="0" applyNumberFormat="1" applyFont="1" applyFill="1" applyBorder="1" applyAlignment="1">
      <alignment horizontal="center" vertical="center" wrapText="1"/>
    </xf>
    <xf numFmtId="0" fontId="46" fillId="3" borderId="50" xfId="0" applyFont="1" applyFill="1" applyBorder="1" applyAlignment="1">
      <alignment horizontal="left" vertical="center"/>
    </xf>
    <xf numFmtId="49" fontId="46" fillId="3" borderId="32" xfId="0" applyNumberFormat="1" applyFont="1" applyFill="1" applyBorder="1" applyAlignment="1">
      <alignment horizontal="left" vertical="center" wrapText="1"/>
    </xf>
    <xf numFmtId="0" fontId="46" fillId="3" borderId="32" xfId="0" applyFont="1" applyFill="1" applyBorder="1" applyAlignment="1">
      <alignment horizontal="left" vertical="center" wrapText="1"/>
    </xf>
    <xf numFmtId="0" fontId="46" fillId="3" borderId="45" xfId="0" applyFont="1" applyFill="1" applyBorder="1" applyAlignment="1">
      <alignment horizontal="left" vertical="center"/>
    </xf>
    <xf numFmtId="49" fontId="46" fillId="3" borderId="36" xfId="0" applyNumberFormat="1" applyFont="1" applyFill="1" applyBorder="1" applyAlignment="1">
      <alignment horizontal="left" vertical="center" wrapText="1"/>
    </xf>
    <xf numFmtId="0" fontId="46" fillId="3" borderId="36" xfId="0" applyFont="1" applyFill="1" applyBorder="1" applyAlignment="1">
      <alignment horizontal="left" vertical="center" wrapText="1"/>
    </xf>
    <xf numFmtId="4" fontId="46" fillId="3" borderId="36" xfId="0" applyNumberFormat="1" applyFont="1" applyFill="1" applyBorder="1" applyAlignment="1">
      <alignment horizontal="center" vertical="center" wrapText="1"/>
    </xf>
    <xf numFmtId="2" fontId="6" fillId="17" borderId="36" xfId="1" applyNumberFormat="1" applyFont="1" applyFill="1" applyBorder="1" applyAlignment="1">
      <alignment horizontal="center" vertical="top"/>
    </xf>
    <xf numFmtId="0" fontId="3" fillId="17" borderId="74" xfId="1" applyFill="1" applyBorder="1" applyAlignment="1">
      <alignment horizontal="center" vertical="top" wrapText="1"/>
    </xf>
    <xf numFmtId="0" fontId="3" fillId="17" borderId="33" xfId="1" applyFill="1" applyBorder="1" applyAlignment="1">
      <alignment horizontal="center" vertical="top" wrapText="1"/>
    </xf>
    <xf numFmtId="0" fontId="3" fillId="17" borderId="72" xfId="1" applyFill="1" applyBorder="1" applyAlignment="1">
      <alignment horizontal="center" vertical="top" wrapText="1"/>
    </xf>
    <xf numFmtId="0" fontId="3" fillId="17" borderId="45" xfId="1" applyFill="1" applyBorder="1" applyAlignment="1">
      <alignment horizontal="center" vertical="top" wrapText="1"/>
    </xf>
    <xf numFmtId="0" fontId="9" fillId="17" borderId="16" xfId="1" applyFont="1" applyFill="1" applyBorder="1" applyAlignment="1">
      <alignment vertical="center"/>
    </xf>
    <xf numFmtId="0" fontId="9" fillId="17" borderId="14" xfId="1" applyFont="1" applyFill="1" applyBorder="1" applyAlignment="1">
      <alignment vertical="center"/>
    </xf>
    <xf numFmtId="0" fontId="9" fillId="17" borderId="48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2" fontId="36" fillId="17" borderId="27" xfId="1" applyNumberFormat="1" applyFont="1" applyFill="1" applyBorder="1" applyAlignment="1">
      <alignment horizontal="center" vertical="center"/>
    </xf>
    <xf numFmtId="2" fontId="36" fillId="17" borderId="71" xfId="1" applyNumberFormat="1" applyFont="1" applyFill="1" applyBorder="1" applyAlignment="1">
      <alignment horizontal="center" vertical="center"/>
    </xf>
    <xf numFmtId="2" fontId="36" fillId="17" borderId="0" xfId="1" applyNumberFormat="1" applyFont="1" applyFill="1" applyBorder="1" applyAlignment="1">
      <alignment horizontal="center" vertical="center"/>
    </xf>
    <xf numFmtId="2" fontId="36" fillId="17" borderId="15" xfId="1" applyNumberFormat="1" applyFont="1" applyFill="1" applyBorder="1" applyAlignment="1">
      <alignment horizontal="center" vertical="center"/>
    </xf>
    <xf numFmtId="2" fontId="36" fillId="17" borderId="21" xfId="1" applyNumberFormat="1" applyFont="1" applyFill="1" applyBorder="1" applyAlignment="1">
      <alignment horizontal="center" vertical="center"/>
    </xf>
    <xf numFmtId="2" fontId="36" fillId="17" borderId="20" xfId="1" applyNumberFormat="1" applyFont="1" applyFill="1" applyBorder="1" applyAlignment="1">
      <alignment horizontal="center" vertical="center"/>
    </xf>
    <xf numFmtId="2" fontId="5" fillId="17" borderId="66" xfId="1" applyNumberFormat="1" applyFont="1" applyFill="1" applyBorder="1" applyAlignment="1">
      <alignment horizontal="center" vertical="center" wrapText="1"/>
    </xf>
    <xf numFmtId="2" fontId="5" fillId="17" borderId="2" xfId="1" applyNumberFormat="1" applyFont="1" applyFill="1" applyBorder="1" applyAlignment="1">
      <alignment horizontal="center" vertical="center" wrapText="1"/>
    </xf>
    <xf numFmtId="2" fontId="5" fillId="17" borderId="50" xfId="1" applyNumberFormat="1" applyFont="1" applyFill="1" applyBorder="1" applyAlignment="1">
      <alignment horizontal="center" vertical="center" wrapText="1"/>
    </xf>
    <xf numFmtId="2" fontId="5" fillId="17" borderId="18" xfId="1" applyNumberFormat="1" applyFont="1" applyFill="1" applyBorder="1" applyAlignment="1">
      <alignment horizontal="center" vertical="center" wrapText="1"/>
    </xf>
    <xf numFmtId="0" fontId="5" fillId="17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7" borderId="36" xfId="1" applyNumberFormat="1" applyFont="1" applyFill="1" applyBorder="1" applyAlignment="1">
      <alignment horizontal="center" vertical="top"/>
    </xf>
    <xf numFmtId="2" fontId="5" fillId="17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7" borderId="68" xfId="1" applyNumberFormat="1" applyFont="1" applyFill="1" applyBorder="1" applyAlignment="1">
      <alignment horizontal="center" vertical="top"/>
    </xf>
    <xf numFmtId="2" fontId="5" fillId="17" borderId="36" xfId="1" applyNumberFormat="1" applyFont="1" applyFill="1" applyBorder="1" applyAlignment="1">
      <alignment horizontal="center" vertical="top" wrapText="1"/>
    </xf>
    <xf numFmtId="2" fontId="32" fillId="17" borderId="36" xfId="1" applyNumberFormat="1" applyFont="1" applyFill="1" applyBorder="1" applyAlignment="1">
      <alignment horizontal="center" vertical="top" wrapText="1"/>
    </xf>
    <xf numFmtId="2" fontId="34" fillId="17" borderId="36" xfId="1" applyNumberFormat="1" applyFont="1" applyFill="1" applyBorder="1" applyAlignment="1">
      <alignment horizontal="center" vertical="top"/>
    </xf>
    <xf numFmtId="2" fontId="6" fillId="17" borderId="36" xfId="0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8" borderId="1" xfId="3" applyFont="1" applyFill="1" applyBorder="1" applyAlignment="1">
      <alignment horizontal="center" vertical="center"/>
    </xf>
    <xf numFmtId="0" fontId="5" fillId="18" borderId="8" xfId="3" applyFont="1" applyFill="1" applyBorder="1" applyAlignment="1">
      <alignment horizontal="center" vertical="center"/>
    </xf>
    <xf numFmtId="0" fontId="5" fillId="18" borderId="4" xfId="3" applyFont="1" applyFill="1" applyBorder="1" applyAlignment="1">
      <alignment horizontal="center" vertical="center"/>
    </xf>
    <xf numFmtId="2" fontId="5" fillId="18" borderId="3" xfId="3" applyNumberFormat="1" applyFont="1" applyFill="1" applyBorder="1" applyAlignment="1">
      <alignment horizontal="center"/>
    </xf>
    <xf numFmtId="2" fontId="5" fillId="18" borderId="27" xfId="3" applyNumberFormat="1" applyFont="1" applyFill="1" applyBorder="1" applyAlignment="1">
      <alignment horizontal="center"/>
    </xf>
    <xf numFmtId="2" fontId="5" fillId="18" borderId="2" xfId="3" applyNumberFormat="1" applyFont="1" applyFill="1" applyBorder="1" applyAlignment="1">
      <alignment horizontal="center"/>
    </xf>
    <xf numFmtId="164" fontId="5" fillId="18" borderId="3" xfId="3" applyNumberFormat="1" applyFont="1" applyFill="1" applyBorder="1" applyAlignment="1">
      <alignment horizontal="center"/>
    </xf>
    <xf numFmtId="164" fontId="5" fillId="18" borderId="27" xfId="3" applyNumberFormat="1" applyFont="1" applyFill="1" applyBorder="1" applyAlignment="1">
      <alignment horizontal="center"/>
    </xf>
    <xf numFmtId="164" fontId="5" fillId="18" borderId="2" xfId="3" applyNumberFormat="1" applyFont="1" applyFill="1" applyBorder="1" applyAlignment="1">
      <alignment horizontal="center"/>
    </xf>
    <xf numFmtId="2" fontId="5" fillId="18" borderId="54" xfId="3" applyNumberFormat="1" applyFont="1" applyFill="1" applyBorder="1" applyAlignment="1">
      <alignment horizontal="center"/>
    </xf>
    <xf numFmtId="164" fontId="5" fillId="18" borderId="54" xfId="3" applyNumberFormat="1" applyFont="1" applyFill="1" applyBorder="1" applyAlignment="1">
      <alignment horizontal="center"/>
    </xf>
    <xf numFmtId="0" fontId="5" fillId="18" borderId="17" xfId="3" applyFont="1" applyFill="1" applyBorder="1" applyAlignment="1">
      <alignment horizontal="center" vertical="center"/>
    </xf>
    <xf numFmtId="0" fontId="5" fillId="18" borderId="1" xfId="3" applyFont="1" applyFill="1" applyBorder="1" applyAlignment="1">
      <alignment horizontal="center" vertical="center" wrapText="1"/>
    </xf>
    <xf numFmtId="0" fontId="5" fillId="18" borderId="4" xfId="3" applyFont="1" applyFill="1" applyBorder="1" applyAlignment="1">
      <alignment horizontal="center" vertical="center" wrapText="1"/>
    </xf>
    <xf numFmtId="0" fontId="5" fillId="18" borderId="17" xfId="3" applyFont="1" applyFill="1" applyBorder="1" applyAlignment="1">
      <alignment horizontal="center" vertical="center" wrapText="1"/>
    </xf>
    <xf numFmtId="0" fontId="5" fillId="18" borderId="16" xfId="3" applyFont="1" applyFill="1" applyBorder="1" applyAlignment="1">
      <alignment horizontal="center" vertical="center" wrapText="1"/>
    </xf>
    <xf numFmtId="0" fontId="5" fillId="18" borderId="14" xfId="3" applyFont="1" applyFill="1" applyBorder="1" applyAlignment="1">
      <alignment horizontal="center" vertical="center" wrapText="1"/>
    </xf>
    <xf numFmtId="0" fontId="5" fillId="18" borderId="19" xfId="3" applyFont="1" applyFill="1" applyBorder="1" applyAlignment="1">
      <alignment horizontal="center" vertical="center" wrapText="1"/>
    </xf>
    <xf numFmtId="0" fontId="5" fillId="15" borderId="7" xfId="4" applyFont="1" applyFill="1" applyBorder="1" applyAlignment="1">
      <alignment horizontal="center"/>
    </xf>
    <xf numFmtId="0" fontId="5" fillId="15" borderId="21" xfId="4" applyFont="1" applyFill="1" applyBorder="1" applyAlignment="1">
      <alignment horizontal="center"/>
    </xf>
    <xf numFmtId="0" fontId="5" fillId="15" borderId="18" xfId="4" applyFont="1" applyFill="1" applyBorder="1" applyAlignment="1">
      <alignment horizontal="center"/>
    </xf>
    <xf numFmtId="0" fontId="5" fillId="15" borderId="3" xfId="4" applyFont="1" applyFill="1" applyBorder="1" applyAlignment="1">
      <alignment horizontal="center"/>
    </xf>
    <xf numFmtId="0" fontId="5" fillId="15" borderId="27" xfId="4" applyFont="1" applyFill="1" applyBorder="1" applyAlignment="1">
      <alignment horizontal="center"/>
    </xf>
    <xf numFmtId="0" fontId="5" fillId="15" borderId="2" xfId="4" applyFont="1" applyFill="1" applyBorder="1" applyAlignment="1">
      <alignment horizontal="center"/>
    </xf>
    <xf numFmtId="0" fontId="5" fillId="15" borderId="24" xfId="4" applyFont="1" applyFill="1" applyBorder="1" applyAlignment="1">
      <alignment horizontal="center" vertical="center"/>
    </xf>
    <xf numFmtId="0" fontId="5" fillId="15" borderId="19" xfId="4" applyFont="1" applyFill="1" applyBorder="1" applyAlignment="1">
      <alignment horizontal="center" vertical="center"/>
    </xf>
    <xf numFmtId="0" fontId="37" fillId="0" borderId="27" xfId="4" applyFont="1" applyBorder="1" applyAlignment="1">
      <alignment horizontal="center" wrapText="1"/>
    </xf>
    <xf numFmtId="0" fontId="37" fillId="0" borderId="0" xfId="4" applyFont="1" applyBorder="1" applyAlignment="1">
      <alignment horizontal="center" wrapText="1"/>
    </xf>
    <xf numFmtId="0" fontId="5" fillId="10" borderId="3" xfId="4" applyFont="1" applyFill="1" applyBorder="1" applyAlignment="1">
      <alignment horizontal="center"/>
    </xf>
    <xf numFmtId="0" fontId="5" fillId="10" borderId="27" xfId="4" applyFont="1" applyFill="1" applyBorder="1" applyAlignment="1">
      <alignment horizontal="center"/>
    </xf>
    <xf numFmtId="164" fontId="5" fillId="15" borderId="3" xfId="4" applyNumberFormat="1" applyFont="1" applyFill="1" applyBorder="1" applyAlignment="1">
      <alignment horizontal="center"/>
    </xf>
    <xf numFmtId="164" fontId="5" fillId="15" borderId="2" xfId="4" applyNumberFormat="1" applyFont="1" applyFill="1" applyBorder="1" applyAlignment="1">
      <alignment horizontal="center"/>
    </xf>
    <xf numFmtId="164" fontId="5" fillId="15" borderId="27" xfId="4" applyNumberFormat="1" applyFont="1" applyFill="1" applyBorder="1" applyAlignment="1">
      <alignment horizontal="center"/>
    </xf>
    <xf numFmtId="164" fontId="5" fillId="15" borderId="21" xfId="4" applyNumberFormat="1" applyFont="1" applyFill="1" applyBorder="1" applyAlignment="1">
      <alignment horizontal="center"/>
    </xf>
    <xf numFmtId="164" fontId="5" fillId="15" borderId="18" xfId="4" applyNumberFormat="1" applyFont="1" applyFill="1" applyBorder="1" applyAlignment="1">
      <alignment horizontal="center"/>
    </xf>
    <xf numFmtId="0" fontId="5" fillId="15" borderId="1" xfId="4" applyFont="1" applyFill="1" applyBorder="1" applyAlignment="1">
      <alignment horizontal="center" vertical="center"/>
    </xf>
    <xf numFmtId="0" fontId="5" fillId="15" borderId="4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center" vertical="center"/>
    </xf>
    <xf numFmtId="0" fontId="5" fillId="15" borderId="3" xfId="4" applyFont="1" applyFill="1" applyBorder="1" applyAlignment="1">
      <alignment horizontal="center" vertical="center"/>
    </xf>
    <xf numFmtId="0" fontId="5" fillId="15" borderId="27" xfId="4" applyFont="1" applyFill="1" applyBorder="1" applyAlignment="1">
      <alignment horizontal="center" vertical="center"/>
    </xf>
    <xf numFmtId="0" fontId="5" fillId="15" borderId="2" xfId="4" applyFont="1" applyFill="1" applyBorder="1" applyAlignment="1">
      <alignment horizontal="center" vertical="center"/>
    </xf>
    <xf numFmtId="0" fontId="5" fillId="15" borderId="7" xfId="4" applyFont="1" applyFill="1" applyBorder="1" applyAlignment="1">
      <alignment horizontal="center" vertical="center"/>
    </xf>
    <xf numFmtId="0" fontId="5" fillId="15" borderId="21" xfId="4" applyFont="1" applyFill="1" applyBorder="1" applyAlignment="1">
      <alignment horizontal="center" vertical="center"/>
    </xf>
    <xf numFmtId="0" fontId="5" fillId="15" borderId="18" xfId="4" applyFont="1" applyFill="1" applyBorder="1" applyAlignment="1">
      <alignment horizontal="center" vertical="center"/>
    </xf>
    <xf numFmtId="164" fontId="5" fillId="15" borderId="7" xfId="4" applyNumberFormat="1" applyFont="1" applyFill="1" applyBorder="1" applyAlignment="1">
      <alignment horizontal="center"/>
    </xf>
    <xf numFmtId="0" fontId="31" fillId="3" borderId="38" xfId="6" applyFont="1" applyFill="1" applyBorder="1" applyAlignment="1">
      <alignment horizontal="center" vertical="center" wrapText="1"/>
    </xf>
    <xf numFmtId="0" fontId="31" fillId="3" borderId="32" xfId="6" applyFont="1" applyFill="1" applyBorder="1" applyAlignment="1">
      <alignment horizontal="center" vertical="center" wrapText="1"/>
    </xf>
    <xf numFmtId="0" fontId="31" fillId="3" borderId="36" xfId="6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7" fillId="19" borderId="60" xfId="0" applyFont="1" applyFill="1" applyBorder="1" applyAlignment="1">
      <alignment horizontal="center" vertical="center" wrapText="1"/>
    </xf>
    <xf numFmtId="0" fontId="0" fillId="19" borderId="53" xfId="0" applyFill="1" applyBorder="1" applyAlignment="1">
      <alignment horizontal="center" vertical="center" wrapText="1"/>
    </xf>
    <xf numFmtId="0" fontId="17" fillId="19" borderId="62" xfId="0" applyFont="1" applyFill="1" applyBorder="1" applyAlignment="1">
      <alignment horizontal="center" vertical="center" wrapText="1"/>
    </xf>
    <xf numFmtId="0" fontId="0" fillId="19" borderId="64" xfId="0" applyFill="1" applyBorder="1" applyAlignment="1">
      <alignment vertical="center" wrapText="1"/>
    </xf>
    <xf numFmtId="0" fontId="14" fillId="19" borderId="58" xfId="0" applyFont="1" applyFill="1" applyBorder="1" applyAlignment="1">
      <alignment horizontal="center" vertical="center"/>
    </xf>
    <xf numFmtId="0" fontId="14" fillId="19" borderId="42" xfId="0" applyFont="1" applyFill="1" applyBorder="1" applyAlignment="1">
      <alignment horizontal="center" vertical="center"/>
    </xf>
    <xf numFmtId="0" fontId="14" fillId="19" borderId="5" xfId="0" applyFont="1" applyFill="1" applyBorder="1" applyAlignment="1">
      <alignment horizontal="center" vertical="center"/>
    </xf>
    <xf numFmtId="0" fontId="14" fillId="19" borderId="43" xfId="0" applyFont="1" applyFill="1" applyBorder="1" applyAlignment="1">
      <alignment horizontal="center" vertical="center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2" xfId="0" applyFont="1" applyFill="1" applyBorder="1" applyAlignment="1">
      <alignment horizontal="center" vertical="center" wrapText="1"/>
    </xf>
    <xf numFmtId="0" fontId="17" fillId="19" borderId="54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0" fontId="17" fillId="19" borderId="4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6" xfId="0" applyFont="1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17" fillId="19" borderId="59" xfId="0" applyFont="1" applyFill="1" applyBorder="1" applyAlignment="1">
      <alignment horizontal="center" vertical="center" wrapText="1"/>
    </xf>
    <xf numFmtId="0" fontId="17" fillId="19" borderId="61" xfId="0" applyFont="1" applyFill="1" applyBorder="1" applyAlignment="1">
      <alignment horizontal="center" vertical="center" wrapText="1"/>
    </xf>
    <xf numFmtId="0" fontId="17" fillId="19" borderId="63" xfId="0" applyFont="1" applyFill="1" applyBorder="1" applyAlignment="1">
      <alignment horizontal="center" vertical="center" wrapText="1"/>
    </xf>
    <xf numFmtId="0" fontId="30" fillId="3" borderId="36" xfId="7" applyFont="1" applyFill="1" applyBorder="1" applyAlignment="1">
      <alignment horizontal="center" vertical="center" wrapText="1"/>
    </xf>
    <xf numFmtId="0" fontId="30" fillId="3" borderId="38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10" borderId="52" xfId="0" applyFont="1" applyFill="1" applyBorder="1" applyAlignment="1">
      <alignment horizontal="center" vertical="center" wrapText="1"/>
    </xf>
    <xf numFmtId="0" fontId="18" fillId="10" borderId="53" xfId="0" applyFont="1" applyFill="1" applyBorder="1" applyAlignment="1">
      <alignment horizontal="center" vertical="center" wrapText="1"/>
    </xf>
    <xf numFmtId="0" fontId="18" fillId="10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2" borderId="3" xfId="2" applyFont="1" applyFill="1" applyBorder="1" applyAlignment="1">
      <alignment horizontal="center" vertical="center"/>
    </xf>
    <xf numFmtId="0" fontId="5" fillId="12" borderId="6" xfId="2" applyFont="1" applyFill="1" applyBorder="1" applyAlignment="1">
      <alignment horizontal="center" vertical="center"/>
    </xf>
    <xf numFmtId="0" fontId="5" fillId="12" borderId="84" xfId="2" applyFont="1" applyFill="1" applyBorder="1" applyAlignment="1">
      <alignment horizontal="center" vertical="center"/>
    </xf>
    <xf numFmtId="0" fontId="5" fillId="12" borderId="1" xfId="2" applyFont="1" applyFill="1" applyBorder="1" applyAlignment="1">
      <alignment horizontal="center" vertical="center"/>
    </xf>
    <xf numFmtId="0" fontId="5" fillId="12" borderId="4" xfId="2" applyFont="1" applyFill="1" applyBorder="1" applyAlignment="1">
      <alignment horizontal="center" vertical="center"/>
    </xf>
    <xf numFmtId="0" fontId="5" fillId="12" borderId="75" xfId="2" applyFont="1" applyFill="1" applyBorder="1" applyAlignment="1">
      <alignment horizontal="center" vertical="center"/>
    </xf>
    <xf numFmtId="2" fontId="5" fillId="0" borderId="20" xfId="3" applyNumberFormat="1" applyFont="1" applyBorder="1"/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9999"/>
      <color rgb="FF00FFFF"/>
      <color rgb="FFCCECFF"/>
      <color rgb="FFFFFF66"/>
      <color rgb="FFFFCC99"/>
      <color rgb="FF66FF66"/>
      <color rgb="FFFF7C80"/>
      <color rgb="FF0066FF"/>
      <color rgb="FF66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A60"/>
  <sheetViews>
    <sheetView zoomScale="90" zoomScaleNormal="90" workbookViewId="0">
      <selection activeCell="Y13" sqref="Y13"/>
    </sheetView>
  </sheetViews>
  <sheetFormatPr defaultRowHeight="13.2"/>
  <cols>
    <col min="1" max="1" width="4.44140625" customWidth="1"/>
    <col min="2" max="2" width="16" customWidth="1"/>
    <col min="3" max="3" width="9.33203125" bestFit="1" customWidth="1"/>
    <col min="4" max="4" width="11.44140625" style="74" bestFit="1" customWidth="1"/>
    <col min="5" max="5" width="9.33203125" bestFit="1" customWidth="1"/>
    <col min="6" max="6" width="10.33203125" style="74" bestFit="1" customWidth="1"/>
    <col min="7" max="7" width="9.6640625" bestFit="1" customWidth="1"/>
    <col min="8" max="8" width="9.33203125" style="74" bestFit="1" customWidth="1"/>
    <col min="9" max="9" width="9.33203125" bestFit="1" customWidth="1"/>
    <col min="10" max="10" width="9.6640625" bestFit="1" customWidth="1"/>
    <col min="11" max="11" width="9.33203125" bestFit="1" customWidth="1"/>
    <col min="12" max="12" width="11.109375" style="74" bestFit="1" customWidth="1"/>
    <col min="13" max="13" width="9.33203125" bestFit="1" customWidth="1"/>
    <col min="14" max="14" width="10" style="74" bestFit="1" customWidth="1"/>
    <col min="15" max="15" width="9.33203125" bestFit="1" customWidth="1"/>
    <col min="16" max="16" width="10" style="74" bestFit="1" customWidth="1"/>
    <col min="17" max="17" width="9.33203125" bestFit="1" customWidth="1"/>
    <col min="18" max="18" width="11.109375" style="74" bestFit="1" customWidth="1"/>
    <col min="19" max="19" width="9.33203125" bestFit="1" customWidth="1"/>
    <col min="20" max="20" width="11.109375" style="74" bestFit="1" customWidth="1"/>
    <col min="21" max="21" width="12.44140625" style="74" bestFit="1" customWidth="1"/>
    <col min="22" max="22" width="11.109375" style="74" bestFit="1" customWidth="1"/>
    <col min="23" max="23" width="9.33203125" bestFit="1" customWidth="1"/>
    <col min="24" max="24" width="12.44140625" style="74" bestFit="1" customWidth="1"/>
    <col min="25" max="25" width="14.88671875" customWidth="1"/>
    <col min="26" max="26" width="11.6640625" customWidth="1"/>
  </cols>
  <sheetData>
    <row r="1" spans="1:27" s="167" customFormat="1" ht="15.6">
      <c r="A1" s="492" t="s">
        <v>44</v>
      </c>
      <c r="B1" s="493"/>
      <c r="C1" s="493"/>
      <c r="D1" s="545"/>
      <c r="E1" s="546"/>
      <c r="F1" s="545"/>
      <c r="G1" s="546"/>
      <c r="H1" s="545"/>
      <c r="I1" s="493"/>
      <c r="J1" s="493"/>
      <c r="K1" s="493"/>
      <c r="L1" s="494"/>
      <c r="M1" s="493"/>
      <c r="N1" s="494"/>
      <c r="O1" s="493"/>
      <c r="P1" s="494"/>
      <c r="Q1" s="493"/>
      <c r="R1" s="494"/>
      <c r="S1" s="493"/>
      <c r="T1" s="494"/>
      <c r="U1" s="494"/>
      <c r="V1" s="494"/>
      <c r="W1" s="493"/>
      <c r="X1" s="494"/>
      <c r="Y1" s="493"/>
      <c r="Z1" s="493"/>
      <c r="AA1" s="493"/>
    </row>
    <row r="2" spans="1:27" ht="15">
      <c r="A2" s="849" t="s">
        <v>189</v>
      </c>
      <c r="B2" s="849"/>
      <c r="C2" s="849"/>
      <c r="D2" s="850"/>
      <c r="E2" s="851"/>
      <c r="F2" s="851"/>
      <c r="G2" s="852"/>
      <c r="H2" s="849"/>
      <c r="I2" s="849"/>
      <c r="J2" s="849"/>
      <c r="K2" s="849"/>
      <c r="L2" s="849"/>
      <c r="M2" s="849"/>
      <c r="N2" s="849"/>
      <c r="O2" s="849"/>
      <c r="P2" s="73"/>
      <c r="Q2" s="1"/>
      <c r="R2" s="73"/>
      <c r="S2" s="1"/>
      <c r="T2" s="73"/>
      <c r="U2" s="73"/>
      <c r="V2" s="73"/>
      <c r="W2" s="1"/>
      <c r="X2" s="73"/>
      <c r="Y2" s="1"/>
      <c r="Z2" s="1"/>
      <c r="AA2" s="1"/>
    </row>
    <row r="3" spans="1:27" ht="16.2" thickBot="1">
      <c r="A3" s="519" t="s">
        <v>176</v>
      </c>
      <c r="B3" s="512"/>
      <c r="C3" s="544"/>
      <c r="D3" s="522"/>
      <c r="E3" s="521"/>
      <c r="F3" s="522"/>
      <c r="G3" s="544"/>
      <c r="H3" s="523"/>
      <c r="I3" s="520"/>
      <c r="J3" s="520"/>
      <c r="K3" s="520"/>
      <c r="L3" s="523"/>
      <c r="M3" s="520"/>
      <c r="N3" s="523"/>
      <c r="O3" s="520"/>
      <c r="P3" s="421"/>
      <c r="Q3" s="420"/>
      <c r="R3" s="421"/>
      <c r="S3" s="420"/>
      <c r="T3" s="421"/>
      <c r="U3" s="421"/>
      <c r="V3" s="421"/>
      <c r="W3" s="466"/>
      <c r="X3" s="467"/>
      <c r="Y3" s="468"/>
      <c r="Z3" s="468"/>
      <c r="AA3" s="1"/>
    </row>
    <row r="4" spans="1:27" ht="25.5" customHeight="1">
      <c r="A4" s="834" t="s">
        <v>22</v>
      </c>
      <c r="B4" s="836" t="s">
        <v>117</v>
      </c>
      <c r="C4" s="857" t="s">
        <v>132</v>
      </c>
      <c r="D4" s="857"/>
      <c r="E4" s="857"/>
      <c r="F4" s="857"/>
      <c r="G4" s="857"/>
      <c r="H4" s="857"/>
      <c r="I4" s="857"/>
      <c r="J4" s="857"/>
      <c r="K4" s="857"/>
      <c r="L4" s="857"/>
      <c r="M4" s="857"/>
      <c r="N4" s="857"/>
      <c r="O4" s="857"/>
      <c r="P4" s="857"/>
      <c r="Q4" s="857"/>
      <c r="R4" s="857"/>
      <c r="S4" s="857"/>
      <c r="T4" s="857"/>
      <c r="U4" s="844" t="s">
        <v>156</v>
      </c>
      <c r="V4" s="845"/>
      <c r="W4" s="838" t="s">
        <v>58</v>
      </c>
      <c r="X4" s="839"/>
      <c r="Y4" s="832" t="s">
        <v>173</v>
      </c>
      <c r="Z4" s="830" t="s">
        <v>157</v>
      </c>
      <c r="AA4" s="2"/>
    </row>
    <row r="5" spans="1:27" ht="30" customHeight="1">
      <c r="A5" s="835"/>
      <c r="B5" s="837"/>
      <c r="C5" s="858" t="s">
        <v>45</v>
      </c>
      <c r="D5" s="858"/>
      <c r="E5" s="859" t="s">
        <v>46</v>
      </c>
      <c r="F5" s="859"/>
      <c r="G5" s="859" t="s">
        <v>47</v>
      </c>
      <c r="H5" s="859"/>
      <c r="I5" s="848" t="s">
        <v>172</v>
      </c>
      <c r="J5" s="848"/>
      <c r="K5" s="858" t="s">
        <v>48</v>
      </c>
      <c r="L5" s="858"/>
      <c r="M5" s="858" t="s">
        <v>49</v>
      </c>
      <c r="N5" s="858"/>
      <c r="O5" s="858" t="s">
        <v>155</v>
      </c>
      <c r="P5" s="858"/>
      <c r="Q5" s="858" t="s">
        <v>50</v>
      </c>
      <c r="R5" s="858"/>
      <c r="S5" s="858" t="s">
        <v>51</v>
      </c>
      <c r="T5" s="858"/>
      <c r="U5" s="846"/>
      <c r="V5" s="847"/>
      <c r="W5" s="840"/>
      <c r="X5" s="841"/>
      <c r="Y5" s="833"/>
      <c r="Z5" s="831"/>
      <c r="AA5" s="2"/>
    </row>
    <row r="6" spans="1:27" ht="15">
      <c r="A6" s="835"/>
      <c r="B6" s="837"/>
      <c r="C6" s="858"/>
      <c r="D6" s="858"/>
      <c r="E6" s="859"/>
      <c r="F6" s="859"/>
      <c r="G6" s="859"/>
      <c r="H6" s="859"/>
      <c r="I6" s="848"/>
      <c r="J6" s="848"/>
      <c r="K6" s="858"/>
      <c r="L6" s="858"/>
      <c r="M6" s="858"/>
      <c r="N6" s="858"/>
      <c r="O6" s="858"/>
      <c r="P6" s="858"/>
      <c r="Q6" s="858"/>
      <c r="R6" s="858"/>
      <c r="S6" s="858"/>
      <c r="T6" s="858"/>
      <c r="U6" s="853" t="s">
        <v>53</v>
      </c>
      <c r="V6" s="854"/>
      <c r="W6" s="840"/>
      <c r="X6" s="841"/>
      <c r="Y6" s="833"/>
      <c r="Z6" s="831"/>
      <c r="AA6" s="2"/>
    </row>
    <row r="7" spans="1:27" ht="15">
      <c r="A7" s="835"/>
      <c r="B7" s="837"/>
      <c r="C7" s="861" t="s">
        <v>52</v>
      </c>
      <c r="D7" s="861"/>
      <c r="E7" s="861" t="s">
        <v>52</v>
      </c>
      <c r="F7" s="861"/>
      <c r="G7" s="860" t="s">
        <v>52</v>
      </c>
      <c r="H7" s="860"/>
      <c r="I7" s="860" t="s">
        <v>52</v>
      </c>
      <c r="J7" s="860"/>
      <c r="K7" s="829" t="s">
        <v>52</v>
      </c>
      <c r="L7" s="829"/>
      <c r="M7" s="829" t="s">
        <v>52</v>
      </c>
      <c r="N7" s="829"/>
      <c r="O7" s="829" t="s">
        <v>52</v>
      </c>
      <c r="P7" s="829"/>
      <c r="Q7" s="829" t="s">
        <v>52</v>
      </c>
      <c r="R7" s="829"/>
      <c r="S7" s="829" t="s">
        <v>52</v>
      </c>
      <c r="T7" s="829"/>
      <c r="U7" s="771" t="s">
        <v>54</v>
      </c>
      <c r="V7" s="772" t="s">
        <v>55</v>
      </c>
      <c r="W7" s="840"/>
      <c r="X7" s="841"/>
      <c r="Y7" s="833"/>
      <c r="Z7" s="831"/>
      <c r="AA7" s="2"/>
    </row>
    <row r="8" spans="1:27" ht="15">
      <c r="A8" s="835"/>
      <c r="B8" s="837"/>
      <c r="C8" s="861"/>
      <c r="D8" s="861"/>
      <c r="E8" s="861"/>
      <c r="F8" s="861"/>
      <c r="G8" s="860"/>
      <c r="H8" s="860"/>
      <c r="I8" s="860"/>
      <c r="J8" s="860"/>
      <c r="K8" s="829"/>
      <c r="L8" s="829"/>
      <c r="M8" s="829"/>
      <c r="N8" s="829"/>
      <c r="O8" s="829"/>
      <c r="P8" s="829"/>
      <c r="Q8" s="829"/>
      <c r="R8" s="829"/>
      <c r="S8" s="829"/>
      <c r="T8" s="829"/>
      <c r="U8" s="773"/>
      <c r="V8" s="774"/>
      <c r="W8" s="842"/>
      <c r="X8" s="843"/>
      <c r="Y8" s="833"/>
      <c r="Z8" s="831"/>
      <c r="AA8" s="2"/>
    </row>
    <row r="9" spans="1:27" ht="15.6" thickBot="1">
      <c r="A9" s="835"/>
      <c r="B9" s="837"/>
      <c r="C9" s="775" t="s">
        <v>168</v>
      </c>
      <c r="D9" s="776" t="s">
        <v>4</v>
      </c>
      <c r="E9" s="775" t="s">
        <v>168</v>
      </c>
      <c r="F9" s="776" t="s">
        <v>4</v>
      </c>
      <c r="G9" s="775" t="s">
        <v>168</v>
      </c>
      <c r="H9" s="776" t="s">
        <v>4</v>
      </c>
      <c r="I9" s="775" t="s">
        <v>168</v>
      </c>
      <c r="J9" s="776" t="s">
        <v>4</v>
      </c>
      <c r="K9" s="775" t="s">
        <v>168</v>
      </c>
      <c r="L9" s="777" t="s">
        <v>4</v>
      </c>
      <c r="M9" s="778" t="s">
        <v>168</v>
      </c>
      <c r="N9" s="777" t="s">
        <v>4</v>
      </c>
      <c r="O9" s="778" t="s">
        <v>168</v>
      </c>
      <c r="P9" s="777" t="s">
        <v>4</v>
      </c>
      <c r="Q9" s="778" t="s">
        <v>168</v>
      </c>
      <c r="R9" s="777" t="s">
        <v>4</v>
      </c>
      <c r="S9" s="778" t="s">
        <v>168</v>
      </c>
      <c r="T9" s="777" t="s">
        <v>4</v>
      </c>
      <c r="U9" s="777" t="s">
        <v>4</v>
      </c>
      <c r="V9" s="779" t="s">
        <v>4</v>
      </c>
      <c r="W9" s="780" t="s">
        <v>168</v>
      </c>
      <c r="X9" s="777" t="s">
        <v>4</v>
      </c>
      <c r="Y9" s="781" t="s">
        <v>4</v>
      </c>
      <c r="Z9" s="782" t="s">
        <v>4</v>
      </c>
      <c r="AA9" s="2"/>
    </row>
    <row r="10" spans="1:27" ht="21" customHeight="1">
      <c r="A10" s="462" t="s">
        <v>23</v>
      </c>
      <c r="B10" s="463" t="s">
        <v>192</v>
      </c>
      <c r="C10" s="464"/>
      <c r="D10" s="645"/>
      <c r="E10" s="464"/>
      <c r="F10" s="645"/>
      <c r="G10" s="464"/>
      <c r="H10" s="645"/>
      <c r="I10" s="464"/>
      <c r="J10" s="645"/>
      <c r="K10" s="464">
        <v>1</v>
      </c>
      <c r="L10" s="648">
        <v>95.09</v>
      </c>
      <c r="M10" s="465"/>
      <c r="N10" s="648"/>
      <c r="O10" s="465"/>
      <c r="P10" s="648"/>
      <c r="Q10" s="465"/>
      <c r="R10" s="648"/>
      <c r="S10" s="465"/>
      <c r="T10" s="648"/>
      <c r="U10" s="648">
        <v>27.9</v>
      </c>
      <c r="V10" s="650">
        <v>67.19</v>
      </c>
      <c r="W10" s="470">
        <f>SUM(C10,E10,G10,I10,K10,M10,O10,Q10,S10)</f>
        <v>1</v>
      </c>
      <c r="X10" s="648">
        <f>SUM(D10,F10,H10,J10,L10,N10,P10,R10,T10)</f>
        <v>95.09</v>
      </c>
      <c r="Y10" s="656">
        <v>81.72</v>
      </c>
      <c r="Z10" s="803" t="s">
        <v>193</v>
      </c>
      <c r="AA10" s="2"/>
    </row>
    <row r="11" spans="1:27" ht="21" customHeight="1">
      <c r="A11" s="427" t="s">
        <v>24</v>
      </c>
      <c r="B11" s="422"/>
      <c r="C11" s="423"/>
      <c r="D11" s="424"/>
      <c r="E11" s="423"/>
      <c r="F11" s="424"/>
      <c r="G11" s="423"/>
      <c r="H11" s="424"/>
      <c r="I11" s="423"/>
      <c r="J11" s="424"/>
      <c r="K11" s="425"/>
      <c r="L11" s="426"/>
      <c r="M11" s="425"/>
      <c r="N11" s="426"/>
      <c r="O11" s="425"/>
      <c r="P11" s="426"/>
      <c r="Q11" s="423"/>
      <c r="R11" s="424"/>
      <c r="S11" s="423"/>
      <c r="T11" s="424"/>
      <c r="U11" s="649"/>
      <c r="V11" s="651"/>
      <c r="W11" s="471">
        <f t="shared" ref="W11:W26" si="0">SUM(C11,E11,G11,I11,K11,M11,O11,Q11,S11)</f>
        <v>0</v>
      </c>
      <c r="X11" s="424">
        <f t="shared" ref="X11:X26" si="1">SUM(D11,F11,H11,J11,L11,N11,P11,R11,T11)</f>
        <v>0</v>
      </c>
      <c r="Y11" s="657"/>
      <c r="Z11" s="658"/>
      <c r="AA11" s="2"/>
    </row>
    <row r="12" spans="1:27" ht="21" customHeight="1">
      <c r="A12" s="427" t="s">
        <v>25</v>
      </c>
      <c r="B12" s="422"/>
      <c r="C12" s="423"/>
      <c r="D12" s="424"/>
      <c r="E12" s="423"/>
      <c r="F12" s="424"/>
      <c r="G12" s="423"/>
      <c r="H12" s="424"/>
      <c r="I12" s="423"/>
      <c r="J12" s="424"/>
      <c r="K12" s="423"/>
      <c r="L12" s="424"/>
      <c r="M12" s="423"/>
      <c r="N12" s="424"/>
      <c r="O12" s="423"/>
      <c r="P12" s="424"/>
      <c r="Q12" s="423"/>
      <c r="R12" s="424"/>
      <c r="S12" s="423"/>
      <c r="T12" s="424"/>
      <c r="U12" s="424"/>
      <c r="V12" s="652"/>
      <c r="W12" s="471">
        <f t="shared" si="0"/>
        <v>0</v>
      </c>
      <c r="X12" s="424">
        <f t="shared" si="1"/>
        <v>0</v>
      </c>
      <c r="Y12" s="657"/>
      <c r="Z12" s="658"/>
      <c r="AA12" s="2"/>
    </row>
    <row r="13" spans="1:27" ht="21" customHeight="1">
      <c r="A13" s="427" t="s">
        <v>26</v>
      </c>
      <c r="B13" s="422"/>
      <c r="C13" s="423"/>
      <c r="D13" s="424"/>
      <c r="E13" s="423"/>
      <c r="F13" s="424"/>
      <c r="G13" s="423"/>
      <c r="H13" s="424"/>
      <c r="I13" s="423"/>
      <c r="J13" s="424"/>
      <c r="K13" s="423"/>
      <c r="L13" s="424"/>
      <c r="M13" s="423"/>
      <c r="N13" s="424"/>
      <c r="O13" s="423"/>
      <c r="P13" s="424"/>
      <c r="Q13" s="423"/>
      <c r="R13" s="424"/>
      <c r="S13" s="423"/>
      <c r="T13" s="424"/>
      <c r="U13" s="424"/>
      <c r="V13" s="652"/>
      <c r="W13" s="471">
        <f t="shared" si="0"/>
        <v>0</v>
      </c>
      <c r="X13" s="424">
        <f t="shared" si="1"/>
        <v>0</v>
      </c>
      <c r="Y13" s="657"/>
      <c r="Z13" s="658"/>
      <c r="AA13" s="2"/>
    </row>
    <row r="14" spans="1:27" ht="21" customHeight="1">
      <c r="A14" s="427" t="s">
        <v>27</v>
      </c>
      <c r="B14" s="422"/>
      <c r="C14" s="423"/>
      <c r="D14" s="424"/>
      <c r="E14" s="423"/>
      <c r="F14" s="424"/>
      <c r="G14" s="423"/>
      <c r="H14" s="424"/>
      <c r="I14" s="423"/>
      <c r="J14" s="424"/>
      <c r="K14" s="423"/>
      <c r="L14" s="424"/>
      <c r="M14" s="423"/>
      <c r="N14" s="424"/>
      <c r="O14" s="423"/>
      <c r="P14" s="424"/>
      <c r="Q14" s="423"/>
      <c r="R14" s="424"/>
      <c r="S14" s="423"/>
      <c r="T14" s="424"/>
      <c r="U14" s="424"/>
      <c r="V14" s="652"/>
      <c r="W14" s="471">
        <f t="shared" si="0"/>
        <v>0</v>
      </c>
      <c r="X14" s="424">
        <f t="shared" si="1"/>
        <v>0</v>
      </c>
      <c r="Y14" s="657"/>
      <c r="Z14" s="658"/>
      <c r="AA14" s="2"/>
    </row>
    <row r="15" spans="1:27" ht="21" customHeight="1">
      <c r="A15" s="427" t="s">
        <v>28</v>
      </c>
      <c r="B15" s="422"/>
      <c r="C15" s="423"/>
      <c r="D15" s="424"/>
      <c r="E15" s="423"/>
      <c r="F15" s="424"/>
      <c r="G15" s="423"/>
      <c r="H15" s="424"/>
      <c r="I15" s="423"/>
      <c r="J15" s="424"/>
      <c r="K15" s="425"/>
      <c r="L15" s="426"/>
      <c r="M15" s="425"/>
      <c r="N15" s="426"/>
      <c r="O15" s="425"/>
      <c r="P15" s="426"/>
      <c r="Q15" s="423"/>
      <c r="R15" s="424"/>
      <c r="S15" s="423"/>
      <c r="T15" s="424"/>
      <c r="U15" s="649"/>
      <c r="V15" s="651"/>
      <c r="W15" s="471">
        <f t="shared" si="0"/>
        <v>0</v>
      </c>
      <c r="X15" s="424">
        <f t="shared" si="1"/>
        <v>0</v>
      </c>
      <c r="Y15" s="657"/>
      <c r="Z15" s="658"/>
      <c r="AA15" s="2"/>
    </row>
    <row r="16" spans="1:27" ht="21" customHeight="1">
      <c r="A16" s="427" t="s">
        <v>29</v>
      </c>
      <c r="B16" s="422"/>
      <c r="C16" s="423"/>
      <c r="D16" s="424"/>
      <c r="E16" s="423"/>
      <c r="F16" s="424"/>
      <c r="G16" s="423"/>
      <c r="H16" s="424"/>
      <c r="I16" s="423"/>
      <c r="J16" s="424"/>
      <c r="K16" s="423"/>
      <c r="L16" s="424"/>
      <c r="M16" s="423"/>
      <c r="N16" s="424"/>
      <c r="O16" s="423"/>
      <c r="P16" s="424"/>
      <c r="Q16" s="423"/>
      <c r="R16" s="424"/>
      <c r="S16" s="423"/>
      <c r="T16" s="424"/>
      <c r="U16" s="424"/>
      <c r="V16" s="652"/>
      <c r="W16" s="471">
        <f t="shared" si="0"/>
        <v>0</v>
      </c>
      <c r="X16" s="424">
        <f t="shared" si="1"/>
        <v>0</v>
      </c>
      <c r="Y16" s="657"/>
      <c r="Z16" s="658"/>
      <c r="AA16" s="2"/>
    </row>
    <row r="17" spans="1:27" ht="21" customHeight="1">
      <c r="A17" s="427" t="s">
        <v>30</v>
      </c>
      <c r="B17" s="422"/>
      <c r="C17" s="423"/>
      <c r="D17" s="424"/>
      <c r="E17" s="423"/>
      <c r="F17" s="424"/>
      <c r="G17" s="423"/>
      <c r="H17" s="424"/>
      <c r="I17" s="423"/>
      <c r="J17" s="424"/>
      <c r="K17" s="423"/>
      <c r="L17" s="424"/>
      <c r="M17" s="423"/>
      <c r="N17" s="424"/>
      <c r="O17" s="423"/>
      <c r="P17" s="424"/>
      <c r="Q17" s="423"/>
      <c r="R17" s="424"/>
      <c r="S17" s="423"/>
      <c r="T17" s="424"/>
      <c r="U17" s="424"/>
      <c r="V17" s="652"/>
      <c r="W17" s="471">
        <f t="shared" si="0"/>
        <v>0</v>
      </c>
      <c r="X17" s="424">
        <f t="shared" si="1"/>
        <v>0</v>
      </c>
      <c r="Y17" s="657"/>
      <c r="Z17" s="658"/>
      <c r="AA17" s="2"/>
    </row>
    <row r="18" spans="1:27" ht="21" customHeight="1">
      <c r="A18" s="427" t="s">
        <v>31</v>
      </c>
      <c r="B18" s="422"/>
      <c r="C18" s="423"/>
      <c r="D18" s="424"/>
      <c r="E18" s="423"/>
      <c r="F18" s="424"/>
      <c r="G18" s="423"/>
      <c r="H18" s="424"/>
      <c r="I18" s="423"/>
      <c r="J18" s="424"/>
      <c r="K18" s="425"/>
      <c r="L18" s="424"/>
      <c r="M18" s="425"/>
      <c r="N18" s="426"/>
      <c r="O18" s="425"/>
      <c r="P18" s="426"/>
      <c r="Q18" s="423"/>
      <c r="R18" s="424"/>
      <c r="S18" s="423"/>
      <c r="T18" s="424"/>
      <c r="U18" s="649"/>
      <c r="V18" s="651"/>
      <c r="W18" s="471">
        <f t="shared" si="0"/>
        <v>0</v>
      </c>
      <c r="X18" s="424">
        <f t="shared" si="1"/>
        <v>0</v>
      </c>
      <c r="Y18" s="657"/>
      <c r="Z18" s="658"/>
      <c r="AA18" s="2"/>
    </row>
    <row r="19" spans="1:27" ht="21" customHeight="1">
      <c r="A19" s="427" t="s">
        <v>32</v>
      </c>
      <c r="B19" s="422"/>
      <c r="C19" s="423"/>
      <c r="D19" s="424"/>
      <c r="E19" s="423"/>
      <c r="F19" s="424"/>
      <c r="G19" s="423"/>
      <c r="H19" s="424"/>
      <c r="I19" s="423"/>
      <c r="J19" s="424"/>
      <c r="K19" s="423"/>
      <c r="L19" s="424"/>
      <c r="M19" s="423"/>
      <c r="N19" s="424"/>
      <c r="O19" s="423"/>
      <c r="P19" s="424"/>
      <c r="Q19" s="423"/>
      <c r="R19" s="424"/>
      <c r="S19" s="423"/>
      <c r="T19" s="424"/>
      <c r="U19" s="424"/>
      <c r="V19" s="652"/>
      <c r="W19" s="471">
        <f t="shared" si="0"/>
        <v>0</v>
      </c>
      <c r="X19" s="424">
        <f t="shared" si="1"/>
        <v>0</v>
      </c>
      <c r="Y19" s="657"/>
      <c r="Z19" s="658"/>
      <c r="AA19" s="2"/>
    </row>
    <row r="20" spans="1:27" ht="21" customHeight="1">
      <c r="A20" s="427" t="s">
        <v>33</v>
      </c>
      <c r="B20" s="422"/>
      <c r="C20" s="423"/>
      <c r="D20" s="424"/>
      <c r="E20" s="423"/>
      <c r="F20" s="426"/>
      <c r="G20" s="425"/>
      <c r="H20" s="426"/>
      <c r="I20" s="425"/>
      <c r="J20" s="426"/>
      <c r="K20" s="425"/>
      <c r="L20" s="424"/>
      <c r="M20" s="425"/>
      <c r="N20" s="426"/>
      <c r="O20" s="425"/>
      <c r="P20" s="426"/>
      <c r="Q20" s="423"/>
      <c r="R20" s="424"/>
      <c r="S20" s="423"/>
      <c r="T20" s="649"/>
      <c r="U20" s="649"/>
      <c r="V20" s="651"/>
      <c r="W20" s="471">
        <f t="shared" si="0"/>
        <v>0</v>
      </c>
      <c r="X20" s="424">
        <f t="shared" si="1"/>
        <v>0</v>
      </c>
      <c r="Y20" s="657"/>
      <c r="Z20" s="658"/>
      <c r="AA20" s="2"/>
    </row>
    <row r="21" spans="1:27" ht="21" customHeight="1">
      <c r="A21" s="427" t="s">
        <v>34</v>
      </c>
      <c r="B21" s="422"/>
      <c r="C21" s="423"/>
      <c r="D21" s="424"/>
      <c r="E21" s="425"/>
      <c r="F21" s="426"/>
      <c r="G21" s="425"/>
      <c r="H21" s="426"/>
      <c r="I21" s="425"/>
      <c r="J21" s="426"/>
      <c r="K21" s="425"/>
      <c r="L21" s="424"/>
      <c r="M21" s="425"/>
      <c r="N21" s="426"/>
      <c r="O21" s="425"/>
      <c r="P21" s="426"/>
      <c r="Q21" s="423"/>
      <c r="R21" s="424"/>
      <c r="S21" s="423"/>
      <c r="T21" s="424"/>
      <c r="U21" s="649"/>
      <c r="V21" s="651"/>
      <c r="W21" s="471">
        <f t="shared" si="0"/>
        <v>0</v>
      </c>
      <c r="X21" s="424">
        <f t="shared" si="1"/>
        <v>0</v>
      </c>
      <c r="Y21" s="657"/>
      <c r="Z21" s="658"/>
      <c r="AA21" s="2"/>
    </row>
    <row r="22" spans="1:27" ht="21" customHeight="1">
      <c r="A22" s="427" t="s">
        <v>35</v>
      </c>
      <c r="B22" s="422"/>
      <c r="C22" s="423"/>
      <c r="D22" s="424"/>
      <c r="E22" s="423"/>
      <c r="F22" s="424"/>
      <c r="G22" s="425"/>
      <c r="H22" s="426"/>
      <c r="I22" s="425"/>
      <c r="J22" s="426"/>
      <c r="K22" s="425"/>
      <c r="L22" s="424"/>
      <c r="M22" s="425"/>
      <c r="N22" s="426"/>
      <c r="O22" s="425"/>
      <c r="P22" s="426"/>
      <c r="Q22" s="425"/>
      <c r="R22" s="426"/>
      <c r="S22" s="425"/>
      <c r="T22" s="426"/>
      <c r="U22" s="426"/>
      <c r="V22" s="469"/>
      <c r="W22" s="471">
        <f t="shared" si="0"/>
        <v>0</v>
      </c>
      <c r="X22" s="424">
        <f t="shared" si="1"/>
        <v>0</v>
      </c>
      <c r="Y22" s="657"/>
      <c r="Z22" s="658"/>
      <c r="AA22" s="2"/>
    </row>
    <row r="23" spans="1:27" ht="21" customHeight="1">
      <c r="A23" s="427" t="s">
        <v>36</v>
      </c>
      <c r="B23" s="422"/>
      <c r="C23" s="423"/>
      <c r="D23" s="424"/>
      <c r="E23" s="425"/>
      <c r="F23" s="426"/>
      <c r="G23" s="425"/>
      <c r="H23" s="426"/>
      <c r="I23" s="425"/>
      <c r="J23" s="426"/>
      <c r="K23" s="425"/>
      <c r="L23" s="424"/>
      <c r="M23" s="425"/>
      <c r="N23" s="426"/>
      <c r="O23" s="425"/>
      <c r="P23" s="426"/>
      <c r="Q23" s="423"/>
      <c r="R23" s="424"/>
      <c r="S23" s="423"/>
      <c r="T23" s="424"/>
      <c r="U23" s="649"/>
      <c r="V23" s="651"/>
      <c r="W23" s="471">
        <f t="shared" si="0"/>
        <v>0</v>
      </c>
      <c r="X23" s="424">
        <f t="shared" si="1"/>
        <v>0</v>
      </c>
      <c r="Y23" s="657"/>
      <c r="Z23" s="658"/>
      <c r="AA23" s="2"/>
    </row>
    <row r="24" spans="1:27" ht="21" customHeight="1">
      <c r="A24" s="427" t="s">
        <v>37</v>
      </c>
      <c r="B24" s="422"/>
      <c r="C24" s="423"/>
      <c r="D24" s="424"/>
      <c r="E24" s="425"/>
      <c r="F24" s="426"/>
      <c r="G24" s="425"/>
      <c r="H24" s="426"/>
      <c r="I24" s="425"/>
      <c r="J24" s="426"/>
      <c r="K24" s="425"/>
      <c r="L24" s="424"/>
      <c r="M24" s="425"/>
      <c r="N24" s="426"/>
      <c r="O24" s="425"/>
      <c r="P24" s="426"/>
      <c r="Q24" s="423"/>
      <c r="R24" s="424"/>
      <c r="S24" s="423"/>
      <c r="T24" s="424"/>
      <c r="U24" s="649"/>
      <c r="V24" s="651"/>
      <c r="W24" s="471">
        <f t="shared" si="0"/>
        <v>0</v>
      </c>
      <c r="X24" s="424">
        <f t="shared" si="1"/>
        <v>0</v>
      </c>
      <c r="Y24" s="657"/>
      <c r="Z24" s="658"/>
      <c r="AA24" s="2"/>
    </row>
    <row r="25" spans="1:27" ht="21" customHeight="1">
      <c r="A25" s="427" t="s">
        <v>38</v>
      </c>
      <c r="B25" s="422"/>
      <c r="C25" s="423"/>
      <c r="D25" s="424"/>
      <c r="E25" s="425"/>
      <c r="F25" s="426"/>
      <c r="G25" s="425"/>
      <c r="H25" s="426"/>
      <c r="I25" s="425"/>
      <c r="J25" s="426"/>
      <c r="K25" s="425"/>
      <c r="L25" s="424"/>
      <c r="M25" s="425"/>
      <c r="N25" s="426"/>
      <c r="O25" s="425"/>
      <c r="P25" s="426"/>
      <c r="Q25" s="423"/>
      <c r="R25" s="424"/>
      <c r="S25" s="423"/>
      <c r="T25" s="424"/>
      <c r="U25" s="649"/>
      <c r="V25" s="651"/>
      <c r="W25" s="471">
        <f t="shared" si="0"/>
        <v>0</v>
      </c>
      <c r="X25" s="424">
        <f>SUM(D25,F25,H25,J25,L25,N25,P25,R25,T25)</f>
        <v>0</v>
      </c>
      <c r="Y25" s="657"/>
      <c r="Z25" s="658"/>
      <c r="AA25" s="2"/>
    </row>
    <row r="26" spans="1:27" ht="21" customHeight="1" thickBot="1">
      <c r="A26" s="427" t="s">
        <v>39</v>
      </c>
      <c r="B26" s="474"/>
      <c r="C26" s="475"/>
      <c r="D26" s="646"/>
      <c r="E26" s="476"/>
      <c r="F26" s="477"/>
      <c r="G26" s="476"/>
      <c r="H26" s="477"/>
      <c r="I26" s="476"/>
      <c r="J26" s="477"/>
      <c r="K26" s="476"/>
      <c r="L26" s="646"/>
      <c r="M26" s="476"/>
      <c r="N26" s="477"/>
      <c r="O26" s="476"/>
      <c r="P26" s="477"/>
      <c r="Q26" s="475"/>
      <c r="R26" s="646"/>
      <c r="S26" s="475"/>
      <c r="T26" s="646"/>
      <c r="U26" s="653"/>
      <c r="V26" s="654"/>
      <c r="W26" s="478">
        <f t="shared" si="0"/>
        <v>0</v>
      </c>
      <c r="X26" s="646">
        <f t="shared" si="1"/>
        <v>0</v>
      </c>
      <c r="Y26" s="659"/>
      <c r="Z26" s="660"/>
      <c r="AA26" s="2"/>
    </row>
    <row r="27" spans="1:27" ht="21" customHeight="1" thickTop="1" thickBot="1">
      <c r="A27" s="855" t="s">
        <v>87</v>
      </c>
      <c r="B27" s="856"/>
      <c r="C27" s="472">
        <f>SUM(C10:C26)</f>
        <v>0</v>
      </c>
      <c r="D27" s="647">
        <f t="shared" ref="D27:V27" si="2">SUM(D10:D26)</f>
        <v>0</v>
      </c>
      <c r="E27" s="472">
        <f t="shared" si="2"/>
        <v>0</v>
      </c>
      <c r="F27" s="647">
        <f t="shared" si="2"/>
        <v>0</v>
      </c>
      <c r="G27" s="472">
        <f t="shared" si="2"/>
        <v>0</v>
      </c>
      <c r="H27" s="647">
        <f t="shared" ref="H27" si="3">SUM(H10:H26)</f>
        <v>0</v>
      </c>
      <c r="I27" s="472">
        <f t="shared" si="2"/>
        <v>0</v>
      </c>
      <c r="J27" s="647">
        <f t="shared" si="2"/>
        <v>0</v>
      </c>
      <c r="K27" s="472">
        <f t="shared" si="2"/>
        <v>1</v>
      </c>
      <c r="L27" s="647">
        <f t="shared" si="2"/>
        <v>95.09</v>
      </c>
      <c r="M27" s="472">
        <f t="shared" si="2"/>
        <v>0</v>
      </c>
      <c r="N27" s="647">
        <f t="shared" si="2"/>
        <v>0</v>
      </c>
      <c r="O27" s="472">
        <f t="shared" si="2"/>
        <v>0</v>
      </c>
      <c r="P27" s="647">
        <f t="shared" si="2"/>
        <v>0</v>
      </c>
      <c r="Q27" s="472">
        <f t="shared" si="2"/>
        <v>0</v>
      </c>
      <c r="R27" s="647">
        <f t="shared" si="2"/>
        <v>0</v>
      </c>
      <c r="S27" s="472">
        <f t="shared" si="2"/>
        <v>0</v>
      </c>
      <c r="T27" s="647">
        <f t="shared" si="2"/>
        <v>0</v>
      </c>
      <c r="U27" s="647">
        <f t="shared" si="2"/>
        <v>27.9</v>
      </c>
      <c r="V27" s="655">
        <f t="shared" si="2"/>
        <v>67.19</v>
      </c>
      <c r="W27" s="473">
        <f>SUM(C27,E27,G27,I27,K27,M27,O27,Q27,S27)</f>
        <v>1</v>
      </c>
      <c r="X27" s="647">
        <f>SUM(D27,F27,H27,J27,L27,N27,P27,R27,T27)</f>
        <v>95.09</v>
      </c>
      <c r="Y27" s="661">
        <f>SUM(Y10:Y26)</f>
        <v>81.72</v>
      </c>
      <c r="Z27" s="655">
        <f>SUM(Z10:Z26)</f>
        <v>0</v>
      </c>
      <c r="AA27" s="2"/>
    </row>
    <row r="28" spans="1:27" ht="13.8">
      <c r="A28" s="1"/>
      <c r="B28" s="1"/>
      <c r="C28" s="1"/>
      <c r="D28" s="73"/>
      <c r="E28" s="1"/>
      <c r="F28" s="73"/>
      <c r="G28" s="1"/>
      <c r="H28" s="1"/>
      <c r="I28" s="1"/>
      <c r="J28" s="1"/>
      <c r="K28" s="1"/>
      <c r="L28" s="73"/>
      <c r="M28" s="1"/>
      <c r="N28" s="73"/>
      <c r="O28" s="1"/>
      <c r="P28" s="73"/>
      <c r="Q28" s="3"/>
      <c r="R28" s="75"/>
      <c r="S28" s="3"/>
      <c r="T28" s="75"/>
      <c r="U28" s="75"/>
      <c r="V28" s="75"/>
      <c r="W28" s="3"/>
      <c r="X28" s="76"/>
      <c r="Y28" s="1"/>
      <c r="Z28" s="1"/>
      <c r="AA28" s="1"/>
    </row>
    <row r="29" spans="1:27" s="644" customFormat="1">
      <c r="A29" s="641"/>
      <c r="B29" s="641" t="s">
        <v>174</v>
      </c>
      <c r="C29" s="641"/>
      <c r="D29" s="642"/>
      <c r="E29" s="641"/>
      <c r="F29" s="642"/>
      <c r="G29" s="641"/>
      <c r="H29" s="641"/>
      <c r="I29" s="641"/>
      <c r="J29" s="641"/>
      <c r="K29" s="641"/>
      <c r="L29" s="642"/>
      <c r="M29" s="641"/>
      <c r="N29" s="642"/>
      <c r="O29" s="641"/>
      <c r="P29" s="642"/>
      <c r="Q29" s="641"/>
      <c r="R29" s="642"/>
      <c r="S29" s="641"/>
      <c r="T29" s="642"/>
      <c r="U29" s="642"/>
      <c r="V29" s="642"/>
      <c r="W29" s="641"/>
      <c r="X29" s="643"/>
      <c r="Y29" s="641"/>
      <c r="Z29" s="641"/>
      <c r="AA29" s="641"/>
    </row>
    <row r="30" spans="1:27">
      <c r="B30" s="644" t="s">
        <v>182</v>
      </c>
      <c r="H30"/>
    </row>
    <row r="31" spans="1:27">
      <c r="H31"/>
    </row>
    <row r="32" spans="1:27">
      <c r="C32" s="177"/>
      <c r="D32" s="156"/>
      <c r="H32"/>
      <c r="I32" s="178"/>
      <c r="J32" s="179"/>
    </row>
    <row r="33" spans="3:10">
      <c r="D33" s="156"/>
      <c r="H33"/>
      <c r="I33" s="178"/>
      <c r="J33" s="156"/>
    </row>
    <row r="34" spans="3:10">
      <c r="C34" s="177"/>
      <c r="D34" s="156"/>
      <c r="H34"/>
      <c r="I34" s="178"/>
      <c r="J34" s="156"/>
    </row>
    <row r="35" spans="3:10">
      <c r="C35" s="177"/>
      <c r="D35" s="156"/>
      <c r="H35"/>
      <c r="I35" s="178"/>
      <c r="J35" s="156"/>
    </row>
    <row r="36" spans="3:10">
      <c r="C36" s="177"/>
      <c r="D36" s="156"/>
      <c r="H36"/>
      <c r="I36" s="156"/>
      <c r="J36" s="156"/>
    </row>
    <row r="37" spans="3:10">
      <c r="C37" s="177"/>
      <c r="D37" s="156"/>
      <c r="H37"/>
      <c r="I37" s="178"/>
      <c r="J37" s="156"/>
    </row>
    <row r="38" spans="3:10">
      <c r="C38" s="177"/>
      <c r="D38" s="156"/>
      <c r="H38"/>
      <c r="I38" s="178"/>
      <c r="J38" s="156"/>
    </row>
    <row r="39" spans="3:10">
      <c r="D39" s="156"/>
      <c r="H39"/>
      <c r="I39" s="156"/>
      <c r="J39" s="156"/>
    </row>
    <row r="40" spans="3:10">
      <c r="C40" s="177"/>
      <c r="D40" s="156"/>
      <c r="H40"/>
      <c r="I40" s="180"/>
      <c r="J40" s="156"/>
    </row>
    <row r="41" spans="3:10">
      <c r="F41" s="177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4"/>
    </row>
    <row r="60" spans="7:8">
      <c r="H60"/>
    </row>
  </sheetData>
  <mergeCells count="28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horizontalDpi="300" verticalDpi="300" r:id="rId1"/>
  <headerFooter alignWithMargins="0">
    <oddHeader>&amp;RZałącznik nr 1 – pismo ZP - 7212.1.2015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O25"/>
  <sheetViews>
    <sheetView zoomScaleNormal="100" workbookViewId="0">
      <selection activeCell="D15" sqref="D15"/>
    </sheetView>
  </sheetViews>
  <sheetFormatPr defaultRowHeight="13.2"/>
  <cols>
    <col min="1" max="1" width="5.44140625" customWidth="1"/>
    <col min="2" max="2" width="16.5546875" customWidth="1"/>
    <col min="3" max="3" width="14.109375" customWidth="1"/>
    <col min="4" max="4" width="15" customWidth="1"/>
    <col min="5" max="5" width="9.109375" hidden="1" customWidth="1"/>
    <col min="6" max="6" width="17.33203125" customWidth="1"/>
    <col min="7" max="7" width="31.33203125" customWidth="1"/>
    <col min="8" max="8" width="17.109375" customWidth="1"/>
    <col min="9" max="9" width="8.44140625" customWidth="1"/>
  </cols>
  <sheetData>
    <row r="1" spans="1:15" ht="15.6">
      <c r="A1" s="490" t="s">
        <v>56</v>
      </c>
      <c r="B1" s="490"/>
      <c r="C1" s="491"/>
      <c r="D1" s="550"/>
      <c r="E1" s="550"/>
      <c r="F1" s="550"/>
      <c r="G1" s="550"/>
      <c r="H1" s="674"/>
      <c r="I1" s="4"/>
    </row>
    <row r="2" spans="1:15" ht="15.6">
      <c r="A2" s="524" t="s">
        <v>57</v>
      </c>
      <c r="B2" s="524"/>
      <c r="C2" s="525"/>
      <c r="D2" s="548"/>
      <c r="E2" s="549"/>
      <c r="F2" s="549"/>
      <c r="G2" s="549"/>
      <c r="H2" s="674"/>
      <c r="I2" s="4"/>
    </row>
    <row r="3" spans="1:15" ht="17.25" customHeight="1">
      <c r="A3" s="526"/>
      <c r="B3" s="526"/>
      <c r="C3" s="547"/>
      <c r="D3" s="547"/>
      <c r="E3" s="547"/>
      <c r="F3" s="547"/>
      <c r="G3" s="547"/>
      <c r="H3" s="337"/>
      <c r="I3" s="343"/>
      <c r="J3" s="343"/>
    </row>
    <row r="4" spans="1:15" ht="15">
      <c r="A4" s="849" t="s">
        <v>189</v>
      </c>
      <c r="B4" s="849"/>
      <c r="C4" s="849"/>
      <c r="D4" s="849"/>
      <c r="E4" s="849"/>
      <c r="F4" s="849"/>
      <c r="G4" s="852"/>
      <c r="H4" s="673"/>
      <c r="I4" s="673"/>
      <c r="J4" s="673"/>
      <c r="K4" s="673"/>
      <c r="L4" s="673"/>
      <c r="M4" s="673"/>
      <c r="N4" s="673"/>
      <c r="O4" s="673"/>
    </row>
    <row r="5" spans="1:15" ht="13.8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757" t="s">
        <v>22</v>
      </c>
      <c r="B6" s="758" t="s">
        <v>0</v>
      </c>
      <c r="C6" s="759" t="s">
        <v>40</v>
      </c>
      <c r="D6" s="760" t="s">
        <v>2</v>
      </c>
      <c r="E6" s="760" t="s">
        <v>2</v>
      </c>
      <c r="F6" s="760" t="s">
        <v>126</v>
      </c>
      <c r="G6" s="761" t="s">
        <v>153</v>
      </c>
      <c r="H6" s="337"/>
      <c r="I6" s="4"/>
    </row>
    <row r="7" spans="1:15" ht="14.4" thickBot="1">
      <c r="A7" s="762"/>
      <c r="B7" s="762"/>
      <c r="C7" s="763" t="s">
        <v>3</v>
      </c>
      <c r="D7" s="764" t="s">
        <v>3</v>
      </c>
      <c r="E7" s="763" t="s">
        <v>3</v>
      </c>
      <c r="F7" s="765" t="s">
        <v>154</v>
      </c>
      <c r="G7" s="764" t="s">
        <v>3</v>
      </c>
      <c r="H7" s="4"/>
    </row>
    <row r="8" spans="1:15" ht="13.8">
      <c r="A8" s="413" t="s">
        <v>23</v>
      </c>
      <c r="B8" s="414" t="s">
        <v>5</v>
      </c>
      <c r="C8" s="662"/>
      <c r="D8" s="662"/>
      <c r="E8" s="662"/>
      <c r="F8" s="663"/>
      <c r="G8" s="664"/>
      <c r="H8" s="89"/>
    </row>
    <row r="9" spans="1:15" ht="13.8">
      <c r="A9" s="415" t="s">
        <v>24</v>
      </c>
      <c r="B9" s="416" t="s">
        <v>6</v>
      </c>
      <c r="C9" s="665"/>
      <c r="D9" s="665"/>
      <c r="E9" s="665"/>
      <c r="F9" s="666"/>
      <c r="G9" s="667"/>
      <c r="H9" s="89"/>
    </row>
    <row r="10" spans="1:15" ht="13.8">
      <c r="A10" s="415" t="s">
        <v>25</v>
      </c>
      <c r="B10" s="416" t="s">
        <v>7</v>
      </c>
      <c r="C10" s="665"/>
      <c r="D10" s="665"/>
      <c r="E10" s="665"/>
      <c r="F10" s="666"/>
      <c r="G10" s="667"/>
      <c r="H10" s="89"/>
    </row>
    <row r="11" spans="1:15" ht="13.8">
      <c r="A11" s="415" t="s">
        <v>26</v>
      </c>
      <c r="B11" s="416" t="s">
        <v>8</v>
      </c>
      <c r="C11" s="665"/>
      <c r="D11" s="665"/>
      <c r="E11" s="665"/>
      <c r="F11" s="666"/>
      <c r="G11" s="667"/>
      <c r="H11" s="89"/>
    </row>
    <row r="12" spans="1:15" ht="13.8">
      <c r="A12" s="415" t="s">
        <v>27</v>
      </c>
      <c r="B12" s="416" t="s">
        <v>9</v>
      </c>
      <c r="C12" s="665"/>
      <c r="D12" s="665"/>
      <c r="E12" s="665"/>
      <c r="F12" s="666"/>
      <c r="G12" s="667"/>
      <c r="H12" s="89"/>
    </row>
    <row r="13" spans="1:15" ht="13.8">
      <c r="A13" s="415" t="s">
        <v>28</v>
      </c>
      <c r="B13" s="416" t="s">
        <v>10</v>
      </c>
      <c r="C13" s="665"/>
      <c r="D13" s="665"/>
      <c r="E13" s="665"/>
      <c r="F13" s="666"/>
      <c r="G13" s="667"/>
      <c r="H13" s="89"/>
    </row>
    <row r="14" spans="1:15" ht="13.8">
      <c r="A14" s="415" t="s">
        <v>29</v>
      </c>
      <c r="B14" s="416" t="s">
        <v>11</v>
      </c>
      <c r="C14" s="668"/>
      <c r="D14" s="668"/>
      <c r="E14" s="665"/>
      <c r="F14" s="666"/>
      <c r="G14" s="667"/>
      <c r="H14" s="89"/>
    </row>
    <row r="15" spans="1:15" ht="13.8">
      <c r="A15" s="415" t="s">
        <v>30</v>
      </c>
      <c r="B15" s="416" t="s">
        <v>12</v>
      </c>
      <c r="C15" s="665"/>
      <c r="D15" s="665"/>
      <c r="E15" s="665"/>
      <c r="F15" s="666"/>
      <c r="G15" s="667"/>
      <c r="H15" s="89"/>
    </row>
    <row r="16" spans="1:15" ht="13.8">
      <c r="A16" s="415" t="s">
        <v>31</v>
      </c>
      <c r="B16" s="416" t="s">
        <v>13</v>
      </c>
      <c r="C16" s="669"/>
      <c r="D16" s="669"/>
      <c r="E16" s="665"/>
      <c r="F16" s="666"/>
      <c r="G16" s="667"/>
      <c r="H16" s="89"/>
    </row>
    <row r="17" spans="1:8" ht="13.8">
      <c r="A17" s="415" t="s">
        <v>32</v>
      </c>
      <c r="B17" s="416" t="s">
        <v>14</v>
      </c>
      <c r="C17" s="665"/>
      <c r="D17" s="665"/>
      <c r="E17" s="665"/>
      <c r="F17" s="666"/>
      <c r="G17" s="667"/>
      <c r="H17" s="89"/>
    </row>
    <row r="18" spans="1:8" ht="13.8">
      <c r="A18" s="415" t="s">
        <v>33</v>
      </c>
      <c r="B18" s="416" t="s">
        <v>15</v>
      </c>
      <c r="C18" s="665"/>
      <c r="D18" s="665"/>
      <c r="E18" s="665"/>
      <c r="F18" s="666"/>
      <c r="G18" s="667"/>
      <c r="H18" s="89"/>
    </row>
    <row r="19" spans="1:8" ht="13.8">
      <c r="A19" s="415" t="s">
        <v>34</v>
      </c>
      <c r="B19" s="416" t="s">
        <v>16</v>
      </c>
      <c r="C19" s="665"/>
      <c r="D19" s="665"/>
      <c r="E19" s="665"/>
      <c r="F19" s="666"/>
      <c r="G19" s="667"/>
      <c r="H19" s="89"/>
    </row>
    <row r="20" spans="1:8" ht="13.8">
      <c r="A20" s="415" t="s">
        <v>35</v>
      </c>
      <c r="B20" s="417" t="s">
        <v>41</v>
      </c>
      <c r="C20" s="665"/>
      <c r="D20" s="665"/>
      <c r="E20" s="665"/>
      <c r="F20" s="666"/>
      <c r="G20" s="667"/>
      <c r="H20" s="89"/>
    </row>
    <row r="21" spans="1:8" ht="13.8">
      <c r="A21" s="415" t="s">
        <v>36</v>
      </c>
      <c r="B21" s="416" t="s">
        <v>17</v>
      </c>
      <c r="C21" s="665"/>
      <c r="D21" s="665"/>
      <c r="E21" s="665"/>
      <c r="F21" s="666"/>
      <c r="G21" s="667"/>
      <c r="H21" s="89"/>
    </row>
    <row r="22" spans="1:8" ht="13.8">
      <c r="A22" s="415" t="s">
        <v>37</v>
      </c>
      <c r="B22" s="416" t="s">
        <v>18</v>
      </c>
      <c r="C22" s="665"/>
      <c r="D22" s="665"/>
      <c r="E22" s="665"/>
      <c r="F22" s="666"/>
      <c r="G22" s="667"/>
      <c r="H22" s="89"/>
    </row>
    <row r="23" spans="1:8" ht="13.8">
      <c r="A23" s="415" t="s">
        <v>38</v>
      </c>
      <c r="B23" s="416" t="s">
        <v>19</v>
      </c>
      <c r="C23" s="665"/>
      <c r="D23" s="665"/>
      <c r="E23" s="665"/>
      <c r="F23" s="666"/>
      <c r="G23" s="667"/>
      <c r="H23" s="89"/>
    </row>
    <row r="24" spans="1:8" ht="14.4" thickBot="1">
      <c r="A24" s="418" t="s">
        <v>39</v>
      </c>
      <c r="B24" s="419" t="s">
        <v>20</v>
      </c>
      <c r="C24" s="670"/>
      <c r="D24" s="670"/>
      <c r="E24" s="670"/>
      <c r="F24" s="671"/>
      <c r="G24" s="672"/>
      <c r="H24" s="89"/>
    </row>
    <row r="25" spans="1:8" ht="13.8" thickBot="1">
      <c r="A25" s="862" t="s">
        <v>58</v>
      </c>
      <c r="B25" s="863"/>
      <c r="C25" s="766">
        <f>SUM(C8:C24)</f>
        <v>0</v>
      </c>
      <c r="D25" s="767">
        <f t="shared" ref="D25:G25" si="0">SUM(D8:D24)</f>
        <v>0</v>
      </c>
      <c r="E25" s="768">
        <f t="shared" si="0"/>
        <v>0</v>
      </c>
      <c r="F25" s="769">
        <f t="shared" si="0"/>
        <v>0</v>
      </c>
      <c r="G25" s="770">
        <f t="shared" si="0"/>
        <v>0</v>
      </c>
    </row>
  </sheetData>
  <mergeCells count="2">
    <mergeCell ref="A25:B25"/>
    <mergeCell ref="A4:G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- 7212.1.2015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topLeftCell="A13" zoomScaleNormal="100" workbookViewId="0">
      <selection activeCell="K11" sqref="K11"/>
    </sheetView>
  </sheetViews>
  <sheetFormatPr defaultRowHeight="13.2"/>
  <cols>
    <col min="1" max="1" width="6.5546875" customWidth="1"/>
    <col min="2" max="3" width="19.5546875" customWidth="1"/>
    <col min="4" max="4" width="16.88671875" bestFit="1" customWidth="1"/>
    <col min="5" max="5" width="16.6640625" style="74" customWidth="1"/>
    <col min="6" max="8" width="21.109375" style="74" customWidth="1"/>
    <col min="9" max="9" width="16.88671875" style="88" bestFit="1" customWidth="1"/>
    <col min="10" max="10" width="18.88671875" customWidth="1"/>
    <col min="11" max="11" width="23" customWidth="1"/>
  </cols>
  <sheetData>
    <row r="1" spans="1:17" s="167" customFormat="1" ht="15.6">
      <c r="A1" s="495" t="s">
        <v>82</v>
      </c>
      <c r="B1" s="496"/>
      <c r="C1" s="496"/>
      <c r="D1" s="496"/>
      <c r="E1" s="497"/>
      <c r="F1" s="497"/>
      <c r="G1" s="497"/>
      <c r="H1" s="497"/>
      <c r="I1" s="498"/>
      <c r="J1" s="496"/>
      <c r="K1" s="496"/>
      <c r="L1" s="496"/>
      <c r="M1" s="496"/>
    </row>
    <row r="2" spans="1:17" s="167" customFormat="1" ht="16.2" thickBot="1">
      <c r="A2" s="527" t="s">
        <v>81</v>
      </c>
      <c r="B2" s="528"/>
      <c r="C2" s="551"/>
      <c r="D2" s="551"/>
      <c r="E2" s="552"/>
      <c r="F2" s="552"/>
      <c r="G2" s="552"/>
      <c r="H2" s="552"/>
      <c r="I2" s="553"/>
      <c r="J2" s="496"/>
      <c r="K2" s="496"/>
      <c r="L2" s="496"/>
      <c r="M2" s="496"/>
    </row>
    <row r="3" spans="1:17" ht="15.6" thickBot="1">
      <c r="A3" s="529" t="s">
        <v>0</v>
      </c>
      <c r="B3" s="530"/>
      <c r="D3" s="677"/>
      <c r="E3" s="677"/>
      <c r="F3" s="677"/>
      <c r="G3" s="677"/>
      <c r="H3" s="677"/>
      <c r="I3" s="677"/>
      <c r="J3" s="677"/>
      <c r="K3" s="678" t="s">
        <v>189</v>
      </c>
      <c r="L3" s="677"/>
      <c r="M3" s="677"/>
      <c r="N3" s="677"/>
      <c r="O3" s="677"/>
      <c r="P3" s="677"/>
      <c r="Q3" s="677"/>
    </row>
    <row r="4" spans="1:17" ht="15.6" thickBot="1">
      <c r="A4" s="870" t="s">
        <v>22</v>
      </c>
      <c r="B4" s="882" t="s">
        <v>150</v>
      </c>
      <c r="C4" s="783"/>
      <c r="D4" s="873" t="s">
        <v>159</v>
      </c>
      <c r="E4" s="874"/>
      <c r="F4" s="875"/>
      <c r="G4" s="885" t="s">
        <v>151</v>
      </c>
      <c r="H4" s="784"/>
      <c r="I4" s="876" t="s">
        <v>160</v>
      </c>
      <c r="J4" s="877"/>
      <c r="K4" s="878"/>
      <c r="L4" s="5"/>
      <c r="M4" s="5"/>
    </row>
    <row r="5" spans="1:17" ht="15.6" thickBot="1">
      <c r="A5" s="872"/>
      <c r="B5" s="883"/>
      <c r="C5" s="785"/>
      <c r="D5" s="879" t="s">
        <v>1</v>
      </c>
      <c r="E5" s="879"/>
      <c r="F5" s="786" t="s">
        <v>152</v>
      </c>
      <c r="G5" s="886"/>
      <c r="H5" s="787"/>
      <c r="I5" s="880" t="s">
        <v>1</v>
      </c>
      <c r="J5" s="880"/>
      <c r="K5" s="788" t="s">
        <v>152</v>
      </c>
      <c r="L5" s="5"/>
      <c r="M5" s="5"/>
    </row>
    <row r="6" spans="1:17" ht="15.6" thickBot="1">
      <c r="A6" s="872"/>
      <c r="B6" s="883"/>
      <c r="C6" s="785" t="s">
        <v>117</v>
      </c>
      <c r="D6" s="870" t="s">
        <v>163</v>
      </c>
      <c r="E6" s="789" t="s">
        <v>61</v>
      </c>
      <c r="F6" s="789" t="s">
        <v>63</v>
      </c>
      <c r="G6" s="886"/>
      <c r="H6" s="787" t="s">
        <v>117</v>
      </c>
      <c r="I6" s="870" t="s">
        <v>163</v>
      </c>
      <c r="J6" s="790" t="s">
        <v>61</v>
      </c>
      <c r="K6" s="790" t="s">
        <v>63</v>
      </c>
      <c r="L6" s="5"/>
      <c r="M6" s="5"/>
    </row>
    <row r="7" spans="1:17" ht="15.6" thickBot="1">
      <c r="A7" s="872"/>
      <c r="B7" s="883"/>
      <c r="C7" s="785"/>
      <c r="D7" s="871"/>
      <c r="E7" s="791" t="s">
        <v>62</v>
      </c>
      <c r="F7" s="791" t="s">
        <v>64</v>
      </c>
      <c r="G7" s="886"/>
      <c r="H7" s="787"/>
      <c r="I7" s="872"/>
      <c r="J7" s="792" t="s">
        <v>62</v>
      </c>
      <c r="K7" s="792" t="s">
        <v>64</v>
      </c>
      <c r="L7" s="5"/>
      <c r="M7" s="5"/>
    </row>
    <row r="8" spans="1:17" ht="15">
      <c r="A8" s="881"/>
      <c r="B8" s="884"/>
      <c r="C8" s="793"/>
      <c r="D8" s="794" t="s">
        <v>4</v>
      </c>
      <c r="E8" s="795" t="s">
        <v>4</v>
      </c>
      <c r="F8" s="795" t="s">
        <v>4</v>
      </c>
      <c r="G8" s="887"/>
      <c r="H8" s="796"/>
      <c r="I8" s="797" t="s">
        <v>4</v>
      </c>
      <c r="J8" s="798" t="s">
        <v>4</v>
      </c>
      <c r="K8" s="798" t="s">
        <v>4</v>
      </c>
      <c r="L8" s="5"/>
      <c r="M8" s="5"/>
    </row>
    <row r="9" spans="1:17" ht="15">
      <c r="A9" s="409" t="s">
        <v>23</v>
      </c>
      <c r="B9" s="446"/>
      <c r="C9" s="568" t="s">
        <v>192</v>
      </c>
      <c r="D9" s="184"/>
      <c r="E9" s="77"/>
      <c r="F9" s="85"/>
      <c r="G9" s="576" t="s">
        <v>204</v>
      </c>
      <c r="H9" s="450" t="s">
        <v>192</v>
      </c>
      <c r="I9" s="20"/>
      <c r="J9" s="342">
        <v>8306.0300000000007</v>
      </c>
      <c r="K9" s="85">
        <v>1507.52</v>
      </c>
      <c r="L9" s="5"/>
      <c r="M9" s="5"/>
    </row>
    <row r="10" spans="1:17" ht="15">
      <c r="A10" s="410"/>
      <c r="B10" s="447"/>
      <c r="C10" s="569"/>
      <c r="D10" s="431">
        <f>SUM(E9,E10)</f>
        <v>0</v>
      </c>
      <c r="E10" s="78"/>
      <c r="F10" s="83"/>
      <c r="G10" s="577" t="s">
        <v>205</v>
      </c>
      <c r="H10" s="451"/>
      <c r="I10" s="431">
        <v>9137.5499999999993</v>
      </c>
      <c r="J10" s="967">
        <v>831.52</v>
      </c>
      <c r="K10" s="83">
        <v>105.48</v>
      </c>
      <c r="L10" s="90"/>
      <c r="M10" s="11"/>
    </row>
    <row r="11" spans="1:17" ht="15">
      <c r="A11" s="409" t="s">
        <v>24</v>
      </c>
      <c r="B11" s="446"/>
      <c r="C11" s="568"/>
      <c r="D11" s="432"/>
      <c r="E11" s="77"/>
      <c r="F11" s="85"/>
      <c r="G11" s="576"/>
      <c r="H11" s="450"/>
      <c r="I11" s="430"/>
      <c r="J11" s="342"/>
      <c r="K11" s="12"/>
      <c r="L11" s="5"/>
      <c r="M11" s="5"/>
    </row>
    <row r="12" spans="1:17" ht="15">
      <c r="A12" s="409"/>
      <c r="B12" s="446"/>
      <c r="C12" s="568"/>
      <c r="D12" s="432">
        <f>SUM(E11,E12)</f>
        <v>0</v>
      </c>
      <c r="E12" s="79"/>
      <c r="F12" s="85"/>
      <c r="G12" s="576"/>
      <c r="H12" s="450"/>
      <c r="I12" s="432">
        <f>SUM(J11,J12)</f>
        <v>0</v>
      </c>
      <c r="J12" s="13"/>
      <c r="K12" s="85"/>
      <c r="L12" s="90"/>
      <c r="M12" s="14"/>
    </row>
    <row r="13" spans="1:17" ht="15.6">
      <c r="A13" s="411" t="s">
        <v>25</v>
      </c>
      <c r="B13" s="448"/>
      <c r="C13" s="570"/>
      <c r="D13" s="433"/>
      <c r="E13" s="93"/>
      <c r="F13" s="94"/>
      <c r="G13" s="578"/>
      <c r="H13" s="452"/>
      <c r="I13" s="86"/>
      <c r="J13" s="95"/>
      <c r="K13" s="96"/>
      <c r="L13" s="5"/>
      <c r="M13" s="5"/>
    </row>
    <row r="14" spans="1:17" ht="15.6">
      <c r="A14" s="410"/>
      <c r="B14" s="447"/>
      <c r="C14" s="569"/>
      <c r="D14" s="431">
        <f>SUM(E13,E14)</f>
        <v>0</v>
      </c>
      <c r="E14" s="97"/>
      <c r="F14" s="98"/>
      <c r="G14" s="579"/>
      <c r="H14" s="453"/>
      <c r="I14" s="429">
        <f>SUM(J13,J14)</f>
        <v>0</v>
      </c>
      <c r="J14" s="99"/>
      <c r="K14" s="98"/>
      <c r="L14" s="90"/>
      <c r="M14" s="11"/>
    </row>
    <row r="15" spans="1:17" ht="15">
      <c r="A15" s="409" t="s">
        <v>26</v>
      </c>
      <c r="B15" s="446"/>
      <c r="C15" s="568"/>
      <c r="D15" s="432"/>
      <c r="E15" s="79"/>
      <c r="F15" s="85"/>
      <c r="G15" s="576"/>
      <c r="H15" s="450"/>
      <c r="I15" s="20"/>
      <c r="J15" s="8"/>
      <c r="K15" s="7"/>
      <c r="L15" s="5"/>
      <c r="M15" s="5"/>
    </row>
    <row r="16" spans="1:17" ht="15">
      <c r="A16" s="409"/>
      <c r="B16" s="446"/>
      <c r="C16" s="568"/>
      <c r="D16" s="432">
        <f>SUM(E15,E16)</f>
        <v>0</v>
      </c>
      <c r="E16" s="79"/>
      <c r="F16" s="85"/>
      <c r="G16" s="576"/>
      <c r="H16" s="450"/>
      <c r="I16" s="440">
        <f>SUM(J15,J16)</f>
        <v>0</v>
      </c>
      <c r="J16" s="8"/>
      <c r="K16" s="7"/>
      <c r="L16" s="90"/>
      <c r="M16" s="11"/>
    </row>
    <row r="17" spans="1:13" ht="15">
      <c r="A17" s="411" t="s">
        <v>27</v>
      </c>
      <c r="B17" s="448"/>
      <c r="C17" s="570"/>
      <c r="D17" s="433"/>
      <c r="E17" s="80"/>
      <c r="F17" s="84"/>
      <c r="G17" s="580"/>
      <c r="H17" s="454"/>
      <c r="I17" s="86"/>
      <c r="J17" s="16"/>
      <c r="K17" s="15"/>
      <c r="L17" s="5"/>
      <c r="M17" s="5"/>
    </row>
    <row r="18" spans="1:13" ht="15">
      <c r="A18" s="410"/>
      <c r="B18" s="447"/>
      <c r="C18" s="569"/>
      <c r="D18" s="431">
        <f>SUM(E17,E18)</f>
        <v>0</v>
      </c>
      <c r="E18" s="81"/>
      <c r="F18" s="83"/>
      <c r="G18" s="577"/>
      <c r="H18" s="451"/>
      <c r="I18" s="431">
        <f>SUM(J17,J18)</f>
        <v>0</v>
      </c>
      <c r="J18" s="10"/>
      <c r="K18" s="9"/>
      <c r="L18" s="90"/>
      <c r="M18" s="11"/>
    </row>
    <row r="19" spans="1:13" ht="15">
      <c r="A19" s="409" t="s">
        <v>28</v>
      </c>
      <c r="B19" s="446"/>
      <c r="C19" s="568"/>
      <c r="D19" s="432"/>
      <c r="E19" s="79"/>
      <c r="F19" s="85"/>
      <c r="G19" s="576"/>
      <c r="H19" s="450"/>
      <c r="I19" s="20"/>
      <c r="J19" s="8"/>
      <c r="K19" s="7"/>
      <c r="L19" s="5"/>
      <c r="M19" s="5"/>
    </row>
    <row r="20" spans="1:13" ht="15">
      <c r="A20" s="409"/>
      <c r="B20" s="446"/>
      <c r="C20" s="568"/>
      <c r="D20" s="432">
        <f>SUM(E19,E20)</f>
        <v>0</v>
      </c>
      <c r="E20" s="79"/>
      <c r="F20" s="85"/>
      <c r="G20" s="576"/>
      <c r="H20" s="450"/>
      <c r="I20" s="432">
        <f>SUM(J19,J20)</f>
        <v>0</v>
      </c>
      <c r="J20" s="8"/>
      <c r="K20" s="7"/>
      <c r="L20" s="90"/>
      <c r="M20" s="11"/>
    </row>
    <row r="21" spans="1:13" ht="15">
      <c r="A21" s="411" t="s">
        <v>29</v>
      </c>
      <c r="B21" s="448"/>
      <c r="C21" s="570"/>
      <c r="D21" s="433"/>
      <c r="E21" s="80"/>
      <c r="F21" s="84"/>
      <c r="G21" s="580"/>
      <c r="H21" s="454"/>
      <c r="I21" s="86"/>
      <c r="J21" s="17"/>
      <c r="K21" s="6"/>
      <c r="L21" s="5"/>
      <c r="M21" s="5"/>
    </row>
    <row r="22" spans="1:13" ht="15">
      <c r="A22" s="410"/>
      <c r="B22" s="447"/>
      <c r="C22" s="569"/>
      <c r="D22" s="431">
        <f>SUM(E21,E22)</f>
        <v>0</v>
      </c>
      <c r="E22" s="81"/>
      <c r="F22" s="83"/>
      <c r="G22" s="577"/>
      <c r="H22" s="451"/>
      <c r="I22" s="431">
        <f>SUM(J21,J22)</f>
        <v>0</v>
      </c>
      <c r="J22" s="19"/>
      <c r="K22" s="18"/>
      <c r="L22" s="90"/>
      <c r="M22" s="14"/>
    </row>
    <row r="23" spans="1:13" ht="15">
      <c r="A23" s="409" t="s">
        <v>30</v>
      </c>
      <c r="B23" s="446"/>
      <c r="C23" s="568"/>
      <c r="D23" s="432"/>
      <c r="E23" s="79"/>
      <c r="F23" s="85"/>
      <c r="G23" s="576"/>
      <c r="H23" s="450"/>
      <c r="I23" s="20"/>
      <c r="J23" s="8"/>
      <c r="K23" s="7"/>
      <c r="L23" s="5"/>
      <c r="M23" s="5"/>
    </row>
    <row r="24" spans="1:13" ht="15">
      <c r="A24" s="409"/>
      <c r="B24" s="446"/>
      <c r="C24" s="568"/>
      <c r="D24" s="432">
        <f>SUM(E23,E24)</f>
        <v>0</v>
      </c>
      <c r="E24" s="79"/>
      <c r="F24" s="85"/>
      <c r="G24" s="576"/>
      <c r="H24" s="450"/>
      <c r="I24" s="439">
        <f>SUM(J23,J24)</f>
        <v>0</v>
      </c>
      <c r="J24" s="8"/>
      <c r="K24" s="7"/>
      <c r="L24" s="90"/>
      <c r="M24" s="11"/>
    </row>
    <row r="25" spans="1:13" ht="15">
      <c r="A25" s="411" t="s">
        <v>31</v>
      </c>
      <c r="B25" s="448"/>
      <c r="C25" s="570"/>
      <c r="D25" s="433"/>
      <c r="E25" s="80"/>
      <c r="F25" s="84"/>
      <c r="G25" s="580"/>
      <c r="H25" s="454"/>
      <c r="I25" s="86"/>
      <c r="J25" s="16"/>
      <c r="K25" s="15"/>
      <c r="L25" s="5"/>
      <c r="M25" s="5"/>
    </row>
    <row r="26" spans="1:13" ht="15">
      <c r="A26" s="410"/>
      <c r="B26" s="447"/>
      <c r="C26" s="569"/>
      <c r="D26" s="431">
        <f>SUM(E25,E26)</f>
        <v>0</v>
      </c>
      <c r="E26" s="81"/>
      <c r="F26" s="83"/>
      <c r="G26" s="577"/>
      <c r="H26" s="451"/>
      <c r="I26" s="441">
        <f>SUM(J25,J26)</f>
        <v>0</v>
      </c>
      <c r="J26" s="10"/>
      <c r="K26" s="9"/>
      <c r="L26" s="90"/>
      <c r="M26" s="11"/>
    </row>
    <row r="27" spans="1:13" ht="15">
      <c r="A27" s="409" t="s">
        <v>32</v>
      </c>
      <c r="B27" s="446"/>
      <c r="C27" s="568"/>
      <c r="D27" s="432"/>
      <c r="E27" s="119"/>
      <c r="F27" s="120"/>
      <c r="G27" s="576"/>
      <c r="H27" s="450"/>
      <c r="I27" s="20"/>
      <c r="J27" s="121"/>
      <c r="K27" s="120"/>
      <c r="L27" s="5"/>
      <c r="M27" s="5"/>
    </row>
    <row r="28" spans="1:13" ht="15">
      <c r="A28" s="409"/>
      <c r="B28" s="446"/>
      <c r="C28" s="568"/>
      <c r="D28" s="432">
        <f>SUM(E27,E28)</f>
        <v>0</v>
      </c>
      <c r="E28" s="119"/>
      <c r="F28" s="120"/>
      <c r="G28" s="576"/>
      <c r="H28" s="450"/>
      <c r="I28" s="439">
        <f>SUM(J27,J28)</f>
        <v>0</v>
      </c>
      <c r="J28" s="121"/>
      <c r="K28" s="120"/>
      <c r="L28" s="90"/>
      <c r="M28" s="11"/>
    </row>
    <row r="29" spans="1:13" ht="15.6">
      <c r="A29" s="411" t="s">
        <v>33</v>
      </c>
      <c r="B29" s="448"/>
      <c r="C29" s="570"/>
      <c r="D29" s="434"/>
      <c r="E29" s="122"/>
      <c r="F29" s="123"/>
      <c r="G29" s="581"/>
      <c r="H29" s="455"/>
      <c r="I29" s="489"/>
      <c r="J29" s="124"/>
      <c r="K29" s="123"/>
      <c r="L29" s="5"/>
      <c r="M29" s="5"/>
    </row>
    <row r="30" spans="1:13" ht="15.6">
      <c r="A30" s="410"/>
      <c r="B30" s="447"/>
      <c r="C30" s="569"/>
      <c r="D30" s="429">
        <f>SUM(E29,E30)</f>
        <v>0</v>
      </c>
      <c r="E30" s="125"/>
      <c r="F30" s="126"/>
      <c r="G30" s="582"/>
      <c r="H30" s="456"/>
      <c r="I30" s="442">
        <f>SUM(J29,J30)</f>
        <v>0</v>
      </c>
      <c r="J30" s="127"/>
      <c r="K30" s="126"/>
      <c r="L30" s="90"/>
      <c r="M30" s="11"/>
    </row>
    <row r="31" spans="1:13" ht="15">
      <c r="A31" s="409" t="s">
        <v>34</v>
      </c>
      <c r="B31" s="446"/>
      <c r="C31" s="568"/>
      <c r="D31" s="432"/>
      <c r="E31" s="119"/>
      <c r="F31" s="120"/>
      <c r="G31" s="576"/>
      <c r="H31" s="450"/>
      <c r="I31" s="20"/>
      <c r="J31" s="121"/>
      <c r="K31" s="120"/>
      <c r="L31" s="5"/>
      <c r="M31" s="5"/>
    </row>
    <row r="32" spans="1:13" ht="15">
      <c r="A32" s="409"/>
      <c r="B32" s="446"/>
      <c r="C32" s="568"/>
      <c r="D32" s="432">
        <f>SUM(E31,E32)</f>
        <v>0</v>
      </c>
      <c r="E32" s="119"/>
      <c r="F32" s="120"/>
      <c r="G32" s="576"/>
      <c r="H32" s="450"/>
      <c r="I32" s="439">
        <f>SUM(J31,J32)</f>
        <v>0</v>
      </c>
      <c r="J32" s="121"/>
      <c r="K32" s="120"/>
      <c r="L32" s="90"/>
      <c r="M32" s="11"/>
    </row>
    <row r="33" spans="1:13" ht="15">
      <c r="A33" s="411" t="s">
        <v>35</v>
      </c>
      <c r="B33" s="448"/>
      <c r="C33" s="570"/>
      <c r="D33" s="433"/>
      <c r="E33" s="128"/>
      <c r="F33" s="129"/>
      <c r="G33" s="580"/>
      <c r="H33" s="454"/>
      <c r="I33" s="86"/>
      <c r="J33" s="130"/>
      <c r="K33" s="129"/>
      <c r="L33" s="5"/>
      <c r="M33" s="5"/>
    </row>
    <row r="34" spans="1:13" ht="15">
      <c r="A34" s="410"/>
      <c r="B34" s="447"/>
      <c r="C34" s="569"/>
      <c r="D34" s="431">
        <f>SUM(E33,E34)</f>
        <v>0</v>
      </c>
      <c r="E34" s="131"/>
      <c r="F34" s="132"/>
      <c r="G34" s="577"/>
      <c r="H34" s="451"/>
      <c r="I34" s="441">
        <f>SUM(J33,J34)</f>
        <v>0</v>
      </c>
      <c r="J34" s="133"/>
      <c r="K34" s="132"/>
      <c r="L34" s="90"/>
      <c r="M34" s="14"/>
    </row>
    <row r="35" spans="1:13" ht="15.6">
      <c r="A35" s="409" t="s">
        <v>36</v>
      </c>
      <c r="B35" s="446"/>
      <c r="C35" s="568"/>
      <c r="D35" s="435"/>
      <c r="E35" s="134"/>
      <c r="F35" s="135"/>
      <c r="G35" s="583"/>
      <c r="H35" s="457"/>
      <c r="I35" s="488"/>
      <c r="J35" s="136"/>
      <c r="K35" s="135"/>
      <c r="L35" s="5"/>
      <c r="M35" s="5"/>
    </row>
    <row r="36" spans="1:13" ht="15.6">
      <c r="A36" s="409"/>
      <c r="B36" s="446"/>
      <c r="C36" s="568"/>
      <c r="D36" s="435">
        <v>0</v>
      </c>
      <c r="E36" s="134"/>
      <c r="F36" s="135"/>
      <c r="G36" s="583"/>
      <c r="H36" s="457"/>
      <c r="I36" s="443">
        <v>0</v>
      </c>
      <c r="J36" s="136"/>
      <c r="K36" s="135"/>
      <c r="L36" s="90"/>
      <c r="M36" s="11"/>
    </row>
    <row r="37" spans="1:13" ht="15.6">
      <c r="A37" s="411" t="s">
        <v>37</v>
      </c>
      <c r="B37" s="448"/>
      <c r="C37" s="570"/>
      <c r="D37" s="436"/>
      <c r="E37" s="137"/>
      <c r="F37" s="407"/>
      <c r="G37" s="584"/>
      <c r="H37" s="458"/>
      <c r="I37" s="487"/>
      <c r="J37" s="137"/>
      <c r="K37" s="407"/>
    </row>
    <row r="38" spans="1:13" ht="15.6">
      <c r="A38" s="410"/>
      <c r="B38" s="447"/>
      <c r="C38" s="569"/>
      <c r="D38" s="437">
        <f>SUM(E37,E38)</f>
        <v>0</v>
      </c>
      <c r="E38" s="138"/>
      <c r="F38" s="408"/>
      <c r="G38" s="585"/>
      <c r="H38" s="459"/>
      <c r="I38" s="444">
        <f>SUM(J37,J38)</f>
        <v>0</v>
      </c>
      <c r="J38" s="138"/>
      <c r="K38" s="408"/>
    </row>
    <row r="39" spans="1:13" ht="15.6">
      <c r="A39" s="409" t="s">
        <v>158</v>
      </c>
      <c r="B39" s="446"/>
      <c r="C39" s="568"/>
      <c r="D39" s="432"/>
      <c r="E39" s="139"/>
      <c r="F39" s="140"/>
      <c r="G39" s="586"/>
      <c r="H39" s="460"/>
      <c r="I39" s="486"/>
      <c r="J39" s="141"/>
      <c r="K39" s="140"/>
      <c r="L39" s="5"/>
      <c r="M39" s="5"/>
    </row>
    <row r="40" spans="1:13" ht="15.6">
      <c r="A40" s="409"/>
      <c r="B40" s="446"/>
      <c r="C40" s="568"/>
      <c r="D40" s="432">
        <f>SUM(E39,E40)</f>
        <v>0</v>
      </c>
      <c r="E40" s="139"/>
      <c r="F40" s="140"/>
      <c r="G40" s="586"/>
      <c r="H40" s="460"/>
      <c r="I40" s="439">
        <f>SUM(J39,J40)</f>
        <v>0</v>
      </c>
      <c r="J40" s="141"/>
      <c r="K40" s="140"/>
      <c r="L40" s="90"/>
      <c r="M40" s="11"/>
    </row>
    <row r="41" spans="1:13" ht="15">
      <c r="A41" s="411" t="s">
        <v>158</v>
      </c>
      <c r="B41" s="448"/>
      <c r="C41" s="570"/>
      <c r="D41" s="433"/>
      <c r="E41" s="128"/>
      <c r="F41" s="129"/>
      <c r="G41" s="580"/>
      <c r="H41" s="454"/>
      <c r="I41" s="86"/>
      <c r="J41" s="130"/>
      <c r="K41" s="129"/>
      <c r="L41" s="5"/>
      <c r="M41" s="5"/>
    </row>
    <row r="42" spans="1:13" ht="15.6" thickBot="1">
      <c r="A42" s="412"/>
      <c r="B42" s="449"/>
      <c r="C42" s="571"/>
      <c r="D42" s="438">
        <f>SUM(E41,E42)</f>
        <v>0</v>
      </c>
      <c r="E42" s="142"/>
      <c r="F42" s="143"/>
      <c r="G42" s="587"/>
      <c r="H42" s="461"/>
      <c r="I42" s="445">
        <f>SUM(J41,J42)</f>
        <v>0</v>
      </c>
      <c r="J42" s="144"/>
      <c r="K42" s="143"/>
      <c r="L42" s="90"/>
      <c r="M42" s="11"/>
    </row>
    <row r="43" spans="1:13" ht="15.6" thickBot="1">
      <c r="A43" s="866" t="s">
        <v>58</v>
      </c>
      <c r="B43" s="867"/>
      <c r="C43" s="572"/>
      <c r="D43" s="485">
        <f>SUM(D9,D11,D13,D15,D17,D19,D21,D23,D25,D27,D29,D31,D33,D35,D37,D39,D41)</f>
        <v>0</v>
      </c>
      <c r="E43" s="679">
        <f t="shared" ref="E43:F44" si="0">SUM(E9,E11,E13,E15,E17,E19,E21,E23,E25,E27,E29,E31,E33,E35,E37,E39,E41)</f>
        <v>0</v>
      </c>
      <c r="F43" s="679">
        <f t="shared" si="0"/>
        <v>0</v>
      </c>
      <c r="G43" s="864" t="s">
        <v>58</v>
      </c>
      <c r="H43" s="574"/>
      <c r="I43" s="484">
        <f>SUM(I9,I11,I13,I15,I17,I19,I21,I23,I25,I27,I29,I31,I33,I35,I37,I39,I41)</f>
        <v>0</v>
      </c>
      <c r="J43" s="405">
        <f t="shared" ref="J43:K43" si="1">SUM(J9,J11,J13,J15,J17,J19,J21,J23,J25,J27,J29,J31,J33,J35,J37,J39,J41)</f>
        <v>8306.0300000000007</v>
      </c>
      <c r="K43" s="608">
        <f t="shared" si="1"/>
        <v>1507.52</v>
      </c>
      <c r="L43" s="5"/>
      <c r="M43" s="21"/>
    </row>
    <row r="44" spans="1:13" ht="15.6" thickBot="1">
      <c r="A44" s="868"/>
      <c r="B44" s="869"/>
      <c r="C44" s="573"/>
      <c r="D44" s="680">
        <f>SUM(D10,D12,D14,D16,D18,D20,D22,D24,D26,D28,D30,D32,D34,D36,D38,D40,D42)</f>
        <v>0</v>
      </c>
      <c r="E44" s="680">
        <f t="shared" si="0"/>
        <v>0</v>
      </c>
      <c r="F44" s="680">
        <f t="shared" si="0"/>
        <v>0</v>
      </c>
      <c r="G44" s="865"/>
      <c r="H44" s="575"/>
      <c r="I44" s="406">
        <f>SUM(I10,I12,I14,I16,I18,I20,I22,I24,I26,I28,I30,I32,I34,I36,I38,I40,I42)</f>
        <v>9137.5499999999993</v>
      </c>
      <c r="J44" s="406">
        <f t="shared" ref="J44:K44" si="2">SUM(J10,J12,J14,J16,J18,J20,J22,J24,J26,J28,J30,J32,J34,J36,J38,J40,J42)</f>
        <v>831.52</v>
      </c>
      <c r="K44" s="609">
        <f t="shared" si="2"/>
        <v>105.48</v>
      </c>
      <c r="L44" s="22"/>
      <c r="M44" s="23"/>
    </row>
    <row r="45" spans="1:13">
      <c r="A45" s="5"/>
      <c r="B45" s="5"/>
      <c r="C45" s="5"/>
      <c r="D45" s="5"/>
      <c r="E45" s="25"/>
      <c r="F45" s="183"/>
      <c r="G45" s="183"/>
      <c r="H45" s="183"/>
      <c r="I45" s="11"/>
      <c r="J45" s="5"/>
      <c r="K45" s="181"/>
      <c r="L45" s="5"/>
      <c r="M45" s="5"/>
    </row>
    <row r="46" spans="1:13">
      <c r="A46" s="24" t="s">
        <v>177</v>
      </c>
      <c r="B46" s="24"/>
      <c r="C46" s="24"/>
      <c r="D46" s="24"/>
      <c r="E46" s="82"/>
      <c r="F46" s="82"/>
      <c r="G46" s="82"/>
      <c r="H46" s="82"/>
      <c r="I46" s="87"/>
      <c r="J46" s="24"/>
      <c r="K46" s="24"/>
      <c r="L46" s="5"/>
      <c r="M46" s="5"/>
    </row>
    <row r="47" spans="1:13">
      <c r="A47" s="5"/>
      <c r="B47" s="5"/>
      <c r="C47" s="5"/>
      <c r="D47" s="5"/>
      <c r="E47" s="25"/>
      <c r="F47" s="25"/>
      <c r="G47" s="25"/>
      <c r="H47" s="25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5"/>
      <c r="G48" s="25"/>
      <c r="H48" s="25"/>
      <c r="I48" s="11"/>
      <c r="J48" s="14"/>
      <c r="K48" s="25"/>
      <c r="L48" s="5"/>
      <c r="M48" s="5"/>
    </row>
    <row r="49" spans="4:9">
      <c r="D49" s="181"/>
      <c r="I49" s="182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- 7212.1.2015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95"/>
  <sheetViews>
    <sheetView topLeftCell="A4" zoomScaleNormal="100" workbookViewId="0">
      <selection activeCell="O21" sqref="O21"/>
    </sheetView>
  </sheetViews>
  <sheetFormatPr defaultRowHeight="13.2"/>
  <cols>
    <col min="1" max="1" width="5.88671875" customWidth="1"/>
    <col min="2" max="2" width="16.44140625" customWidth="1"/>
    <col min="3" max="4" width="11" bestFit="1" customWidth="1"/>
    <col min="5" max="5" width="10.88671875" bestFit="1" customWidth="1"/>
    <col min="6" max="6" width="12.109375" bestFit="1" customWidth="1"/>
    <col min="7" max="7" width="10.88671875" customWidth="1"/>
    <col min="8" max="8" width="14.109375" customWidth="1"/>
    <col min="9" max="9" width="11.5546875" bestFit="1" customWidth="1"/>
    <col min="10" max="10" width="15.5546875" customWidth="1"/>
    <col min="11" max="11" width="13.33203125" bestFit="1" customWidth="1"/>
    <col min="12" max="12" width="15" customWidth="1"/>
    <col min="13" max="13" width="13.33203125" bestFit="1" customWidth="1"/>
    <col min="14" max="14" width="15.5546875" customWidth="1"/>
    <col min="15" max="15" width="14.6640625" bestFit="1" customWidth="1"/>
    <col min="16" max="16" width="17.44140625" customWidth="1"/>
    <col min="17" max="17" width="14.109375" bestFit="1" customWidth="1"/>
  </cols>
  <sheetData>
    <row r="1" spans="1:17" s="167" customFormat="1" ht="15.6">
      <c r="A1" s="499" t="s">
        <v>79</v>
      </c>
      <c r="B1" s="500"/>
      <c r="C1" s="500"/>
      <c r="D1" s="559"/>
      <c r="E1" s="559"/>
      <c r="F1" s="559"/>
      <c r="G1" s="559"/>
      <c r="H1" s="559"/>
      <c r="I1" s="500"/>
      <c r="J1" s="501"/>
      <c r="K1" s="502"/>
      <c r="L1" s="503"/>
      <c r="M1" s="504"/>
      <c r="N1" s="504"/>
      <c r="O1" s="504"/>
      <c r="P1" s="504"/>
      <c r="Q1" s="504"/>
    </row>
    <row r="2" spans="1:17" s="167" customFormat="1" ht="15.6">
      <c r="A2" s="531" t="s">
        <v>80</v>
      </c>
      <c r="B2" s="532"/>
      <c r="C2" s="532"/>
      <c r="D2" s="556"/>
      <c r="E2" s="557"/>
      <c r="F2" s="557"/>
      <c r="G2" s="558"/>
      <c r="H2" s="500"/>
      <c r="I2" s="500"/>
      <c r="J2" s="501"/>
      <c r="K2" s="502"/>
      <c r="L2" s="503"/>
      <c r="M2" s="504"/>
      <c r="N2" s="504"/>
      <c r="O2" s="504"/>
      <c r="P2" s="504"/>
      <c r="Q2" s="504"/>
    </row>
    <row r="3" spans="1:17" ht="24" customHeight="1">
      <c r="A3" s="533" t="s">
        <v>149</v>
      </c>
      <c r="B3" s="534"/>
      <c r="C3" s="554"/>
      <c r="D3" s="554"/>
      <c r="E3" s="554"/>
      <c r="F3" s="554"/>
      <c r="G3" s="554"/>
      <c r="H3" s="555"/>
      <c r="I3" s="27"/>
      <c r="J3" s="28"/>
      <c r="K3" s="29"/>
      <c r="L3" s="30"/>
      <c r="M3" s="31"/>
      <c r="N3" s="31"/>
      <c r="O3" s="92" t="s">
        <v>189</v>
      </c>
      <c r="P3" s="31"/>
    </row>
    <row r="4" spans="1:17" s="379" customFormat="1" ht="14.4" thickBot="1">
      <c r="A4" s="711" t="s">
        <v>144</v>
      </c>
      <c r="B4" s="712"/>
      <c r="C4" s="713"/>
      <c r="D4" s="714"/>
      <c r="E4" s="714"/>
      <c r="F4" s="714"/>
      <c r="G4" s="714"/>
      <c r="H4" s="714"/>
      <c r="I4" s="714"/>
      <c r="J4" s="715"/>
      <c r="K4" s="716"/>
      <c r="L4" s="717"/>
      <c r="M4" s="718"/>
      <c r="N4" s="718"/>
      <c r="O4" s="718"/>
      <c r="P4" s="718"/>
      <c r="Q4" s="718"/>
    </row>
    <row r="5" spans="1:17" ht="15" customHeight="1">
      <c r="A5" s="719"/>
      <c r="B5" s="905" t="s">
        <v>117</v>
      </c>
      <c r="C5" s="908" t="s">
        <v>72</v>
      </c>
      <c r="D5" s="909"/>
      <c r="E5" s="909"/>
      <c r="F5" s="909"/>
      <c r="G5" s="909"/>
      <c r="H5" s="910"/>
      <c r="I5" s="902" t="s">
        <v>142</v>
      </c>
      <c r="J5" s="901"/>
      <c r="K5" s="900" t="s">
        <v>73</v>
      </c>
      <c r="L5" s="901"/>
      <c r="M5" s="891" t="s">
        <v>74</v>
      </c>
      <c r="N5" s="893"/>
      <c r="O5" s="891" t="s">
        <v>76</v>
      </c>
      <c r="P5" s="892"/>
      <c r="Q5" s="893"/>
    </row>
    <row r="6" spans="1:17" ht="15">
      <c r="A6" s="720"/>
      <c r="B6" s="906"/>
      <c r="C6" s="911"/>
      <c r="D6" s="912"/>
      <c r="E6" s="912"/>
      <c r="F6" s="912"/>
      <c r="G6" s="912"/>
      <c r="H6" s="913"/>
      <c r="I6" s="903" t="s">
        <v>143</v>
      </c>
      <c r="J6" s="904"/>
      <c r="K6" s="914"/>
      <c r="L6" s="904"/>
      <c r="M6" s="888" t="s">
        <v>75</v>
      </c>
      <c r="N6" s="890"/>
      <c r="O6" s="888"/>
      <c r="P6" s="889"/>
      <c r="Q6" s="890"/>
    </row>
    <row r="7" spans="1:17" ht="15">
      <c r="A7" s="720" t="s">
        <v>22</v>
      </c>
      <c r="B7" s="906"/>
      <c r="C7" s="721" t="s">
        <v>66</v>
      </c>
      <c r="D7" s="722" t="s">
        <v>42</v>
      </c>
      <c r="E7" s="722" t="s">
        <v>67</v>
      </c>
      <c r="F7" s="723" t="s">
        <v>68</v>
      </c>
      <c r="G7" s="724" t="s">
        <v>69</v>
      </c>
      <c r="H7" s="725" t="s">
        <v>147</v>
      </c>
      <c r="I7" s="894" t="s">
        <v>1</v>
      </c>
      <c r="J7" s="726"/>
      <c r="K7" s="894" t="s">
        <v>1</v>
      </c>
      <c r="L7" s="727"/>
      <c r="M7" s="894" t="s">
        <v>1</v>
      </c>
      <c r="N7" s="727"/>
      <c r="O7" s="894" t="s">
        <v>1</v>
      </c>
      <c r="P7" s="728" t="s">
        <v>78</v>
      </c>
      <c r="Q7" s="729"/>
    </row>
    <row r="8" spans="1:17" ht="15">
      <c r="A8" s="720"/>
      <c r="B8" s="906"/>
      <c r="C8" s="721" t="s">
        <v>65</v>
      </c>
      <c r="D8" s="730" t="s">
        <v>43</v>
      </c>
      <c r="E8" s="731"/>
      <c r="F8" s="723" t="s">
        <v>71</v>
      </c>
      <c r="G8" s="732" t="s">
        <v>70</v>
      </c>
      <c r="H8" s="733" t="s">
        <v>148</v>
      </c>
      <c r="I8" s="895"/>
      <c r="J8" s="734" t="s">
        <v>61</v>
      </c>
      <c r="K8" s="895"/>
      <c r="L8" s="735" t="s">
        <v>61</v>
      </c>
      <c r="M8" s="895"/>
      <c r="N8" s="734" t="s">
        <v>61</v>
      </c>
      <c r="O8" s="895"/>
      <c r="P8" s="736" t="s">
        <v>77</v>
      </c>
      <c r="Q8" s="737" t="s">
        <v>63</v>
      </c>
    </row>
    <row r="9" spans="1:17" ht="15">
      <c r="A9" s="720"/>
      <c r="B9" s="906"/>
      <c r="C9" s="738"/>
      <c r="D9" s="739"/>
      <c r="E9" s="739"/>
      <c r="F9" s="723"/>
      <c r="G9" s="740" t="s">
        <v>145</v>
      </c>
      <c r="H9" s="741" t="s">
        <v>59</v>
      </c>
      <c r="I9" s="742" t="s">
        <v>59</v>
      </c>
      <c r="J9" s="743" t="s">
        <v>62</v>
      </c>
      <c r="K9" s="742" t="s">
        <v>59</v>
      </c>
      <c r="L9" s="744" t="s">
        <v>62</v>
      </c>
      <c r="M9" s="742" t="s">
        <v>59</v>
      </c>
      <c r="N9" s="743" t="s">
        <v>62</v>
      </c>
      <c r="O9" s="745" t="s">
        <v>59</v>
      </c>
      <c r="P9" s="746" t="s">
        <v>92</v>
      </c>
      <c r="Q9" s="747" t="s">
        <v>64</v>
      </c>
    </row>
    <row r="10" spans="1:17" ht="15.6" thickBot="1">
      <c r="A10" s="748"/>
      <c r="B10" s="907"/>
      <c r="C10" s="749" t="s">
        <v>3</v>
      </c>
      <c r="D10" s="749" t="s">
        <v>3</v>
      </c>
      <c r="E10" s="750" t="s">
        <v>3</v>
      </c>
      <c r="F10" s="750" t="s">
        <v>3</v>
      </c>
      <c r="G10" s="750" t="s">
        <v>3</v>
      </c>
      <c r="H10" s="751" t="s">
        <v>60</v>
      </c>
      <c r="I10" s="752" t="s">
        <v>60</v>
      </c>
      <c r="J10" s="753" t="s">
        <v>4</v>
      </c>
      <c r="K10" s="752" t="s">
        <v>60</v>
      </c>
      <c r="L10" s="754" t="s">
        <v>4</v>
      </c>
      <c r="M10" s="752" t="s">
        <v>60</v>
      </c>
      <c r="N10" s="755" t="s">
        <v>4</v>
      </c>
      <c r="O10" s="756" t="s">
        <v>60</v>
      </c>
      <c r="P10" s="749" t="s">
        <v>4</v>
      </c>
      <c r="Q10" s="755" t="s">
        <v>4</v>
      </c>
    </row>
    <row r="11" spans="1:17" ht="15.6" thickTop="1">
      <c r="A11" s="399" t="s">
        <v>23</v>
      </c>
      <c r="B11" s="400" t="s">
        <v>192</v>
      </c>
      <c r="C11" s="187">
        <v>22</v>
      </c>
      <c r="D11" s="188" t="s">
        <v>193</v>
      </c>
      <c r="E11" s="188" t="s">
        <v>193</v>
      </c>
      <c r="F11" s="188" t="s">
        <v>193</v>
      </c>
      <c r="G11" s="188" t="s">
        <v>193</v>
      </c>
      <c r="H11" s="188" t="s">
        <v>193</v>
      </c>
      <c r="I11" s="189" t="s">
        <v>193</v>
      </c>
      <c r="J11" s="189" t="s">
        <v>193</v>
      </c>
      <c r="K11" s="190">
        <v>5</v>
      </c>
      <c r="L11" s="804">
        <v>19.75</v>
      </c>
      <c r="M11" s="428" t="s">
        <v>193</v>
      </c>
      <c r="N11" s="428" t="s">
        <v>193</v>
      </c>
      <c r="O11" s="428">
        <v>10</v>
      </c>
      <c r="P11" s="806">
        <v>72.680000000000007</v>
      </c>
      <c r="Q11" s="588">
        <v>349.49</v>
      </c>
    </row>
    <row r="12" spans="1:17" ht="15">
      <c r="A12" s="397"/>
      <c r="B12" s="398"/>
      <c r="C12" s="191"/>
      <c r="D12" s="192"/>
      <c r="E12" s="193"/>
      <c r="F12" s="194"/>
      <c r="G12" s="195"/>
      <c r="H12" s="386"/>
      <c r="I12" s="194"/>
      <c r="J12" s="196"/>
      <c r="K12" s="157"/>
      <c r="L12" s="100"/>
      <c r="M12" s="103"/>
      <c r="N12" s="102"/>
      <c r="O12" s="805">
        <v>375.9</v>
      </c>
      <c r="P12" s="101">
        <v>303.22000000000003</v>
      </c>
      <c r="Q12" s="589">
        <v>26.41</v>
      </c>
    </row>
    <row r="13" spans="1:17" ht="15">
      <c r="A13" s="399" t="s">
        <v>24</v>
      </c>
      <c r="B13" s="400"/>
      <c r="C13" s="65"/>
      <c r="D13" s="197"/>
      <c r="E13" s="198"/>
      <c r="F13" s="199"/>
      <c r="G13" s="200"/>
      <c r="H13" s="387"/>
      <c r="I13" s="199"/>
      <c r="J13" s="201"/>
      <c r="K13" s="202"/>
      <c r="L13" s="39"/>
      <c r="M13" s="38"/>
      <c r="N13" s="46"/>
      <c r="O13" s="38"/>
      <c r="P13" s="36"/>
      <c r="Q13" s="590"/>
    </row>
    <row r="14" spans="1:17" ht="15">
      <c r="A14" s="399"/>
      <c r="B14" s="400"/>
      <c r="C14" s="65"/>
      <c r="D14" s="197"/>
      <c r="E14" s="198"/>
      <c r="F14" s="199"/>
      <c r="G14" s="200"/>
      <c r="H14" s="387"/>
      <c r="I14" s="199"/>
      <c r="J14" s="201"/>
      <c r="K14" s="202"/>
      <c r="L14" s="39"/>
      <c r="M14" s="47"/>
      <c r="N14" s="46"/>
      <c r="O14" s="38"/>
      <c r="P14" s="36"/>
      <c r="Q14" s="590"/>
    </row>
    <row r="15" spans="1:17" ht="15.6">
      <c r="A15" s="401" t="s">
        <v>25</v>
      </c>
      <c r="B15" s="402"/>
      <c r="C15" s="203"/>
      <c r="D15" s="204"/>
      <c r="E15" s="186"/>
      <c r="F15" s="205"/>
      <c r="G15" s="206"/>
      <c r="H15" s="388"/>
      <c r="I15" s="205"/>
      <c r="J15" s="207"/>
      <c r="K15" s="208"/>
      <c r="L15" s="107"/>
      <c r="M15" s="106"/>
      <c r="N15" s="105"/>
      <c r="O15" s="106"/>
      <c r="P15" s="104"/>
      <c r="Q15" s="591"/>
    </row>
    <row r="16" spans="1:17" ht="15.6">
      <c r="A16" s="397"/>
      <c r="B16" s="398"/>
      <c r="C16" s="209"/>
      <c r="D16" s="210"/>
      <c r="E16" s="211"/>
      <c r="F16" s="212"/>
      <c r="G16" s="213"/>
      <c r="H16" s="389"/>
      <c r="I16" s="212"/>
      <c r="J16" s="213"/>
      <c r="K16" s="214"/>
      <c r="L16" s="109"/>
      <c r="M16" s="110"/>
      <c r="N16" s="108"/>
      <c r="O16" s="110"/>
      <c r="P16" s="111"/>
      <c r="Q16" s="592"/>
    </row>
    <row r="17" spans="1:17" ht="15.6">
      <c r="A17" s="399" t="s">
        <v>26</v>
      </c>
      <c r="B17" s="400"/>
      <c r="C17" s="65"/>
      <c r="D17" s="197"/>
      <c r="E17" s="198"/>
      <c r="F17" s="199"/>
      <c r="G17" s="200"/>
      <c r="H17" s="387"/>
      <c r="I17" s="199"/>
      <c r="J17" s="215"/>
      <c r="K17" s="202"/>
      <c r="L17" s="39"/>
      <c r="M17" s="38"/>
      <c r="N17" s="112"/>
      <c r="O17" s="158"/>
      <c r="P17" s="159"/>
      <c r="Q17" s="593"/>
    </row>
    <row r="18" spans="1:17" ht="15.6">
      <c r="A18" s="399"/>
      <c r="B18" s="400"/>
      <c r="C18" s="65"/>
      <c r="D18" s="197"/>
      <c r="E18" s="198"/>
      <c r="F18" s="199"/>
      <c r="G18" s="200"/>
      <c r="H18" s="387"/>
      <c r="I18" s="199"/>
      <c r="J18" s="215"/>
      <c r="K18" s="202"/>
      <c r="L18" s="39"/>
      <c r="M18" s="113"/>
      <c r="N18" s="112"/>
      <c r="O18" s="160"/>
      <c r="P18" s="161"/>
      <c r="Q18" s="594"/>
    </row>
    <row r="19" spans="1:17" ht="15">
      <c r="A19" s="401" t="s">
        <v>27</v>
      </c>
      <c r="B19" s="402"/>
      <c r="C19" s="216"/>
      <c r="D19" s="217"/>
      <c r="E19" s="218"/>
      <c r="F19" s="219"/>
      <c r="G19" s="220"/>
      <c r="H19" s="390"/>
      <c r="I19" s="380"/>
      <c r="J19" s="234"/>
      <c r="K19" s="221"/>
      <c r="L19" s="54"/>
      <c r="M19" s="53"/>
      <c r="N19" s="51"/>
      <c r="O19" s="48"/>
      <c r="P19" s="49"/>
      <c r="Q19" s="51"/>
    </row>
    <row r="20" spans="1:17" ht="15">
      <c r="A20" s="397"/>
      <c r="B20" s="398"/>
      <c r="C20" s="226"/>
      <c r="D20" s="222"/>
      <c r="E20" s="223"/>
      <c r="F20" s="224"/>
      <c r="G20" s="225"/>
      <c r="H20" s="391"/>
      <c r="I20" s="381"/>
      <c r="J20" s="235"/>
      <c r="K20" s="227"/>
      <c r="L20" s="43"/>
      <c r="M20" s="44"/>
      <c r="N20" s="62"/>
      <c r="O20" s="595"/>
      <c r="P20" s="41"/>
      <c r="Q20" s="42"/>
    </row>
    <row r="21" spans="1:17" ht="15">
      <c r="A21" s="399" t="s">
        <v>28</v>
      </c>
      <c r="B21" s="400"/>
      <c r="C21" s="65"/>
      <c r="D21" s="197"/>
      <c r="E21" s="198"/>
      <c r="F21" s="199"/>
      <c r="G21" s="200"/>
      <c r="H21" s="387"/>
      <c r="I21" s="382"/>
      <c r="J21" s="201"/>
      <c r="K21" s="228"/>
      <c r="L21" s="39"/>
      <c r="M21" s="57"/>
      <c r="N21" s="58"/>
      <c r="O21" s="596"/>
      <c r="P21" s="40"/>
      <c r="Q21" s="46"/>
    </row>
    <row r="22" spans="1:17" ht="15">
      <c r="A22" s="399"/>
      <c r="B22" s="400"/>
      <c r="C22" s="229"/>
      <c r="D22" s="197"/>
      <c r="E22" s="198"/>
      <c r="F22" s="199"/>
      <c r="G22" s="200"/>
      <c r="H22" s="387"/>
      <c r="I22" s="382"/>
      <c r="J22" s="201"/>
      <c r="K22" s="228"/>
      <c r="L22" s="39"/>
      <c r="M22" s="59"/>
      <c r="N22" s="162"/>
      <c r="O22" s="597"/>
      <c r="P22" s="40"/>
      <c r="Q22" s="37"/>
    </row>
    <row r="23" spans="1:17" ht="15">
      <c r="A23" s="401" t="s">
        <v>29</v>
      </c>
      <c r="B23" s="402"/>
      <c r="C23" s="216"/>
      <c r="D23" s="217"/>
      <c r="E23" s="218"/>
      <c r="F23" s="219"/>
      <c r="G23" s="220"/>
      <c r="H23" s="390"/>
      <c r="I23" s="380"/>
      <c r="J23" s="234"/>
      <c r="K23" s="221"/>
      <c r="L23" s="54"/>
      <c r="M23" s="53"/>
      <c r="N23" s="51"/>
      <c r="O23" s="48"/>
      <c r="P23" s="49"/>
      <c r="Q23" s="51"/>
    </row>
    <row r="24" spans="1:17" ht="15">
      <c r="A24" s="397"/>
      <c r="B24" s="398"/>
      <c r="C24" s="226"/>
      <c r="D24" s="222"/>
      <c r="E24" s="223"/>
      <c r="F24" s="224"/>
      <c r="G24" s="225"/>
      <c r="H24" s="391"/>
      <c r="I24" s="381"/>
      <c r="J24" s="235"/>
      <c r="K24" s="227"/>
      <c r="L24" s="43"/>
      <c r="M24" s="44"/>
      <c r="N24" s="62"/>
      <c r="O24" s="595"/>
      <c r="P24" s="41"/>
      <c r="Q24" s="42"/>
    </row>
    <row r="25" spans="1:17" ht="15">
      <c r="A25" s="399" t="s">
        <v>30</v>
      </c>
      <c r="B25" s="400"/>
      <c r="C25" s="65"/>
      <c r="D25" s="197"/>
      <c r="E25" s="198"/>
      <c r="F25" s="199"/>
      <c r="G25" s="200"/>
      <c r="H25" s="387"/>
      <c r="I25" s="199"/>
      <c r="J25" s="215"/>
      <c r="K25" s="230"/>
      <c r="L25" s="146"/>
      <c r="M25" s="145"/>
      <c r="N25" s="147"/>
      <c r="O25" s="598"/>
      <c r="P25" s="148"/>
      <c r="Q25" s="147"/>
    </row>
    <row r="26" spans="1:17" ht="15">
      <c r="A26" s="399"/>
      <c r="B26" s="400"/>
      <c r="C26" s="65"/>
      <c r="D26" s="197"/>
      <c r="E26" s="198"/>
      <c r="F26" s="199"/>
      <c r="G26" s="200"/>
      <c r="H26" s="387"/>
      <c r="I26" s="383"/>
      <c r="J26" s="215"/>
      <c r="K26" s="230"/>
      <c r="L26" s="146"/>
      <c r="M26" s="145"/>
      <c r="N26" s="147"/>
      <c r="O26" s="599"/>
      <c r="P26" s="148"/>
      <c r="Q26" s="147"/>
    </row>
    <row r="27" spans="1:17" ht="15">
      <c r="A27" s="401" t="s">
        <v>31</v>
      </c>
      <c r="B27" s="402"/>
      <c r="C27" s="216"/>
      <c r="D27" s="217"/>
      <c r="E27" s="218"/>
      <c r="F27" s="219"/>
      <c r="G27" s="220"/>
      <c r="H27" s="390"/>
      <c r="I27" s="219"/>
      <c r="J27" s="64"/>
      <c r="K27" s="231"/>
      <c r="L27" s="150"/>
      <c r="M27" s="149"/>
      <c r="N27" s="151"/>
      <c r="O27" s="600"/>
      <c r="P27" s="152"/>
      <c r="Q27" s="151"/>
    </row>
    <row r="28" spans="1:17" ht="15">
      <c r="A28" s="397"/>
      <c r="B28" s="398"/>
      <c r="C28" s="65"/>
      <c r="D28" s="197"/>
      <c r="E28" s="198"/>
      <c r="F28" s="199"/>
      <c r="G28" s="200"/>
      <c r="H28" s="387"/>
      <c r="I28" s="199"/>
      <c r="J28" s="215"/>
      <c r="K28" s="230"/>
      <c r="L28" s="259"/>
      <c r="M28" s="153"/>
      <c r="N28" s="154"/>
      <c r="O28" s="601"/>
      <c r="P28" s="155"/>
      <c r="Q28" s="154"/>
    </row>
    <row r="29" spans="1:17" ht="15">
      <c r="A29" s="399" t="s">
        <v>32</v>
      </c>
      <c r="B29" s="402"/>
      <c r="C29" s="250"/>
      <c r="D29" s="248"/>
      <c r="E29" s="246"/>
      <c r="F29" s="246"/>
      <c r="G29" s="246"/>
      <c r="H29" s="392"/>
      <c r="I29" s="253"/>
      <c r="J29" s="252"/>
      <c r="K29" s="253"/>
      <c r="L29" s="39"/>
      <c r="M29" s="38"/>
      <c r="N29" s="46"/>
      <c r="O29" s="596"/>
      <c r="P29" s="36"/>
      <c r="Q29" s="37"/>
    </row>
    <row r="30" spans="1:17" ht="15">
      <c r="A30" s="399"/>
      <c r="B30" s="400"/>
      <c r="C30" s="251"/>
      <c r="D30" s="249"/>
      <c r="E30" s="247"/>
      <c r="F30" s="247"/>
      <c r="G30" s="247"/>
      <c r="H30" s="393"/>
      <c r="I30" s="254"/>
      <c r="J30" s="255"/>
      <c r="K30" s="256"/>
      <c r="L30" s="39"/>
      <c r="M30" s="38"/>
      <c r="N30" s="56"/>
      <c r="O30" s="602"/>
      <c r="P30" s="41"/>
      <c r="Q30" s="42"/>
    </row>
    <row r="31" spans="1:17" ht="15">
      <c r="A31" s="401" t="s">
        <v>33</v>
      </c>
      <c r="B31" s="402"/>
      <c r="C31" s="199"/>
      <c r="D31" s="197"/>
      <c r="E31" s="198"/>
      <c r="F31" s="199"/>
      <c r="G31" s="200"/>
      <c r="H31" s="387"/>
      <c r="I31" s="199"/>
      <c r="J31" s="215"/>
      <c r="K31" s="202"/>
      <c r="L31" s="52"/>
      <c r="M31" s="257"/>
      <c r="N31" s="46"/>
      <c r="O31" s="596"/>
      <c r="P31" s="40"/>
      <c r="Q31" s="46"/>
    </row>
    <row r="32" spans="1:17" ht="15">
      <c r="A32" s="397"/>
      <c r="B32" s="398"/>
      <c r="C32" s="226"/>
      <c r="D32" s="222"/>
      <c r="E32" s="223"/>
      <c r="F32" s="224"/>
      <c r="G32" s="225"/>
      <c r="H32" s="391"/>
      <c r="I32" s="384"/>
      <c r="J32" s="117"/>
      <c r="K32" s="232"/>
      <c r="L32" s="43"/>
      <c r="M32" s="118"/>
      <c r="N32" s="116"/>
      <c r="O32" s="603"/>
      <c r="P32" s="45"/>
      <c r="Q32" s="62"/>
    </row>
    <row r="33" spans="1:17" ht="15">
      <c r="A33" s="399" t="s">
        <v>34</v>
      </c>
      <c r="B33" s="400"/>
      <c r="C33" s="65"/>
      <c r="D33" s="197"/>
      <c r="E33" s="198"/>
      <c r="F33" s="199"/>
      <c r="G33" s="200"/>
      <c r="H33" s="387"/>
      <c r="I33" s="199"/>
      <c r="J33" s="63"/>
      <c r="K33" s="202"/>
      <c r="L33" s="39"/>
      <c r="M33" s="38"/>
      <c r="N33" s="46"/>
      <c r="O33" s="596"/>
      <c r="P33" s="36"/>
      <c r="Q33" s="37"/>
    </row>
    <row r="34" spans="1:17" ht="15">
      <c r="A34" s="399"/>
      <c r="B34" s="400"/>
      <c r="C34" s="233"/>
      <c r="D34" s="197"/>
      <c r="E34" s="198"/>
      <c r="F34" s="199"/>
      <c r="G34" s="200"/>
      <c r="H34" s="387"/>
      <c r="I34" s="199"/>
      <c r="J34" s="66"/>
      <c r="K34" s="202"/>
      <c r="L34" s="39"/>
      <c r="M34" s="38"/>
      <c r="N34" s="37"/>
      <c r="O34" s="604"/>
      <c r="P34" s="36"/>
      <c r="Q34" s="37"/>
    </row>
    <row r="35" spans="1:17" ht="15">
      <c r="A35" s="401" t="s">
        <v>35</v>
      </c>
      <c r="B35" s="402"/>
      <c r="C35" s="216"/>
      <c r="D35" s="217"/>
      <c r="E35" s="218"/>
      <c r="F35" s="219"/>
      <c r="G35" s="220"/>
      <c r="H35" s="390"/>
      <c r="I35" s="380"/>
      <c r="J35" s="234"/>
      <c r="K35" s="221"/>
      <c r="L35" s="54"/>
      <c r="M35" s="53"/>
      <c r="N35" s="51"/>
      <c r="O35" s="48"/>
      <c r="P35" s="49"/>
      <c r="Q35" s="51"/>
    </row>
    <row r="36" spans="1:17" ht="15">
      <c r="A36" s="397"/>
      <c r="B36" s="398"/>
      <c r="C36" s="226"/>
      <c r="D36" s="222"/>
      <c r="E36" s="223"/>
      <c r="F36" s="224"/>
      <c r="G36" s="225"/>
      <c r="H36" s="391"/>
      <c r="I36" s="381"/>
      <c r="J36" s="235"/>
      <c r="K36" s="227"/>
      <c r="L36" s="43"/>
      <c r="M36" s="44"/>
      <c r="N36" s="62"/>
      <c r="O36" s="595"/>
      <c r="P36" s="41"/>
      <c r="Q36" s="42"/>
    </row>
    <row r="37" spans="1:17" ht="15">
      <c r="A37" s="399" t="s">
        <v>36</v>
      </c>
      <c r="B37" s="400"/>
      <c r="C37" s="65"/>
      <c r="D37" s="197"/>
      <c r="E37" s="198"/>
      <c r="F37" s="199"/>
      <c r="G37" s="200"/>
      <c r="H37" s="387"/>
      <c r="I37" s="385"/>
      <c r="J37" s="236"/>
      <c r="K37" s="202"/>
      <c r="L37" s="39"/>
      <c r="M37" s="38"/>
      <c r="N37" s="37"/>
      <c r="O37" s="596"/>
      <c r="P37" s="36"/>
      <c r="Q37" s="37"/>
    </row>
    <row r="38" spans="1:17" ht="15">
      <c r="A38" s="399"/>
      <c r="B38" s="400"/>
      <c r="C38" s="65"/>
      <c r="D38" s="197"/>
      <c r="E38" s="198"/>
      <c r="F38" s="199"/>
      <c r="G38" s="200"/>
      <c r="H38" s="387"/>
      <c r="I38" s="385"/>
      <c r="J38" s="236"/>
      <c r="K38" s="202"/>
      <c r="L38" s="39"/>
      <c r="M38" s="113"/>
      <c r="N38" s="46"/>
      <c r="O38" s="605"/>
      <c r="P38" s="36"/>
      <c r="Q38" s="37"/>
    </row>
    <row r="39" spans="1:17" ht="15">
      <c r="A39" s="401" t="s">
        <v>37</v>
      </c>
      <c r="B39" s="402"/>
      <c r="C39" s="216"/>
      <c r="D39" s="217"/>
      <c r="E39" s="218"/>
      <c r="F39" s="219"/>
      <c r="G39" s="220"/>
      <c r="H39" s="390"/>
      <c r="I39" s="380"/>
      <c r="J39" s="234"/>
      <c r="K39" s="221"/>
      <c r="L39" s="54"/>
      <c r="M39" s="53"/>
      <c r="N39" s="51"/>
      <c r="O39" s="48"/>
      <c r="P39" s="60"/>
      <c r="Q39" s="61"/>
    </row>
    <row r="40" spans="1:17" ht="15">
      <c r="A40" s="397"/>
      <c r="B40" s="398"/>
      <c r="C40" s="226"/>
      <c r="D40" s="222"/>
      <c r="E40" s="223"/>
      <c r="F40" s="224"/>
      <c r="G40" s="225"/>
      <c r="H40" s="391"/>
      <c r="I40" s="381"/>
      <c r="J40" s="235"/>
      <c r="K40" s="232"/>
      <c r="L40" s="43"/>
      <c r="M40" s="44"/>
      <c r="N40" s="42"/>
      <c r="O40" s="606"/>
      <c r="P40" s="45"/>
      <c r="Q40" s="62"/>
    </row>
    <row r="41" spans="1:17" ht="15">
      <c r="A41" s="401">
        <v>16</v>
      </c>
      <c r="B41" s="402"/>
      <c r="C41" s="216"/>
      <c r="D41" s="217"/>
      <c r="E41" s="218"/>
      <c r="F41" s="219"/>
      <c r="G41" s="220"/>
      <c r="H41" s="390"/>
      <c r="I41" s="380"/>
      <c r="J41" s="234"/>
      <c r="K41" s="221"/>
      <c r="L41" s="54"/>
      <c r="M41" s="114"/>
      <c r="N41" s="61"/>
      <c r="O41" s="48"/>
      <c r="P41" s="60"/>
      <c r="Q41" s="61"/>
    </row>
    <row r="42" spans="1:17" ht="15">
      <c r="A42" s="399"/>
      <c r="B42" s="400"/>
      <c r="C42" s="65"/>
      <c r="D42" s="197"/>
      <c r="E42" s="198"/>
      <c r="F42" s="199"/>
      <c r="G42" s="200"/>
      <c r="H42" s="387"/>
      <c r="I42" s="385"/>
      <c r="J42" s="236"/>
      <c r="K42" s="237"/>
      <c r="L42" s="39"/>
      <c r="M42" s="113"/>
      <c r="N42" s="115"/>
      <c r="O42" s="607"/>
      <c r="P42" s="40"/>
      <c r="Q42" s="46"/>
    </row>
    <row r="43" spans="1:17" ht="15">
      <c r="A43" s="401">
        <v>17</v>
      </c>
      <c r="B43" s="402"/>
      <c r="C43" s="221"/>
      <c r="D43" s="217"/>
      <c r="E43" s="238"/>
      <c r="F43" s="220"/>
      <c r="G43" s="239"/>
      <c r="H43" s="394"/>
      <c r="I43" s="380"/>
      <c r="J43" s="234"/>
      <c r="K43" s="221"/>
      <c r="L43" s="50"/>
      <c r="M43" s="48"/>
      <c r="N43" s="55"/>
      <c r="O43" s="48"/>
      <c r="P43" s="49"/>
      <c r="Q43" s="51"/>
    </row>
    <row r="44" spans="1:17" ht="15.6" thickBot="1">
      <c r="A44" s="403"/>
      <c r="B44" s="404"/>
      <c r="C44" s="202"/>
      <c r="D44" s="240"/>
      <c r="E44" s="241"/>
      <c r="F44" s="242"/>
      <c r="G44" s="243"/>
      <c r="H44" s="395"/>
      <c r="I44" s="385"/>
      <c r="J44" s="236"/>
      <c r="K44" s="258"/>
      <c r="L44" s="68"/>
      <c r="M44" s="69"/>
      <c r="N44" s="70"/>
      <c r="O44" s="71"/>
      <c r="P44" s="67"/>
      <c r="Q44" s="68"/>
    </row>
    <row r="45" spans="1:17" ht="15">
      <c r="A45" s="898" t="s">
        <v>21</v>
      </c>
      <c r="B45" s="899"/>
      <c r="C45" s="610">
        <f>SUM(C11,C13,C15,C17,C19,C21,C23,C25,C27,C29,C31,C33,C35,C37,C39,C41,C43)</f>
        <v>22</v>
      </c>
      <c r="D45" s="610">
        <f>SUM(D11,D13,D15,D17,D19,D21,D23,D25,D27,D29,D31,D33,D35,D37,D39,D41,D43)</f>
        <v>0</v>
      </c>
      <c r="E45" s="610">
        <f t="shared" ref="E45:G45" si="0">SUM(E11,E13,E15,E17,E19,E21,E23,E25,E27,E29,E31,E33,E35,E37,E39,E41,E43)</f>
        <v>0</v>
      </c>
      <c r="F45" s="610">
        <f t="shared" si="0"/>
        <v>0</v>
      </c>
      <c r="G45" s="611">
        <f t="shared" si="0"/>
        <v>0</v>
      </c>
      <c r="H45" s="611">
        <f t="shared" ref="H45:Q46" si="1">SUM(H11,H13,H15,H17,H19,H21,H23,H25,H27,H29,H31,H33,H35,H37,H39,H41,H43)</f>
        <v>0</v>
      </c>
      <c r="I45" s="612">
        <f>SUM(I11,I13,I15,I17,I19,I21,I23,I25,I27,I29,I31,I33,I35,I37,I39,I41,I43)</f>
        <v>0</v>
      </c>
      <c r="J45" s="613">
        <f t="shared" si="1"/>
        <v>0</v>
      </c>
      <c r="K45" s="610">
        <f t="shared" si="1"/>
        <v>5</v>
      </c>
      <c r="L45" s="613">
        <f t="shared" si="1"/>
        <v>19.75</v>
      </c>
      <c r="M45" s="610">
        <f t="shared" si="1"/>
        <v>0</v>
      </c>
      <c r="N45" s="613">
        <f t="shared" si="1"/>
        <v>0</v>
      </c>
      <c r="O45" s="610">
        <f t="shared" si="1"/>
        <v>10</v>
      </c>
      <c r="P45" s="613">
        <f t="shared" si="1"/>
        <v>72.680000000000007</v>
      </c>
      <c r="Q45" s="614">
        <f>SUM(Q11,Q13,Q15,Q17,Q19,Q21,Q23,Q25,Q27,Q29,Q31,Q33,Q35,Q37,Q39,Q41,Q43)</f>
        <v>349.49</v>
      </c>
    </row>
    <row r="46" spans="1:17" ht="15.6" thickBot="1">
      <c r="A46" s="615"/>
      <c r="B46" s="616"/>
      <c r="C46" s="617"/>
      <c r="D46" s="618"/>
      <c r="E46" s="619"/>
      <c r="F46" s="619"/>
      <c r="G46" s="619"/>
      <c r="H46" s="620">
        <f>SUM(I12,I14,I16,I18,I20,I22,I24,I26,I28,I30,I32,I34,I36,I38,I40,I42,I44)</f>
        <v>0</v>
      </c>
      <c r="I46" s="621">
        <f>SUM(J12,J14,J16,J18,J20,J22,J24,J26,J28,J30,J32,J34,J36,J38,J40,J42,J44)</f>
        <v>0</v>
      </c>
      <c r="J46" s="622">
        <f t="shared" si="1"/>
        <v>0</v>
      </c>
      <c r="K46" s="622">
        <f t="shared" si="1"/>
        <v>0</v>
      </c>
      <c r="L46" s="622">
        <f t="shared" si="1"/>
        <v>0</v>
      </c>
      <c r="M46" s="622">
        <f t="shared" si="1"/>
        <v>0</v>
      </c>
      <c r="N46" s="622">
        <f t="shared" si="1"/>
        <v>0</v>
      </c>
      <c r="O46" s="622">
        <f t="shared" si="1"/>
        <v>375.9</v>
      </c>
      <c r="P46" s="622">
        <f t="shared" si="1"/>
        <v>303.22000000000003</v>
      </c>
      <c r="Q46" s="620">
        <f t="shared" si="1"/>
        <v>26.41</v>
      </c>
    </row>
    <row r="47" spans="1:17" ht="18" customHeight="1">
      <c r="A47" s="26"/>
      <c r="B47" s="27" t="s">
        <v>146</v>
      </c>
      <c r="C47" s="27"/>
      <c r="D47" s="27"/>
      <c r="E47" s="27"/>
      <c r="F47" s="27"/>
      <c r="G47" s="27"/>
      <c r="H47" s="896"/>
      <c r="I47" s="27"/>
      <c r="J47" s="28"/>
      <c r="K47" s="29"/>
      <c r="L47" s="30"/>
      <c r="M47" s="31"/>
      <c r="N47" s="31"/>
      <c r="O47" s="31"/>
      <c r="P47" s="31"/>
      <c r="Q47" s="31"/>
    </row>
    <row r="48" spans="1:17" ht="17.399999999999999">
      <c r="A48" s="26"/>
      <c r="B48" s="27" t="s">
        <v>178</v>
      </c>
      <c r="C48" s="27"/>
      <c r="D48" s="27"/>
      <c r="E48" s="27"/>
      <c r="F48" s="27"/>
      <c r="G48" s="27"/>
      <c r="H48" s="897"/>
      <c r="I48" s="27"/>
      <c r="J48" s="28"/>
      <c r="K48" s="29"/>
      <c r="L48" s="30"/>
      <c r="M48" s="31"/>
      <c r="N48" s="31"/>
      <c r="O48" s="31"/>
      <c r="P48" s="31"/>
      <c r="Q48" s="31"/>
    </row>
    <row r="49" spans="1:17" ht="17.399999999999999">
      <c r="A49" s="26"/>
      <c r="B49" s="27"/>
      <c r="C49" s="27"/>
      <c r="D49" s="27"/>
      <c r="E49" s="27"/>
      <c r="F49" s="27"/>
      <c r="G49" s="27"/>
      <c r="H49" s="897"/>
      <c r="I49" s="27"/>
      <c r="J49" s="28"/>
      <c r="K49" s="29"/>
      <c r="L49" s="30"/>
      <c r="M49" s="31"/>
      <c r="N49" s="31"/>
      <c r="O49" s="31"/>
      <c r="P49" s="31"/>
      <c r="Q49" s="31"/>
    </row>
    <row r="50" spans="1:17" ht="17.399999999999999">
      <c r="A50" s="26"/>
      <c r="B50" s="27"/>
      <c r="C50" s="27"/>
      <c r="D50" s="27"/>
      <c r="E50" s="27"/>
      <c r="F50" s="27"/>
      <c r="G50" s="27"/>
      <c r="H50" s="897"/>
      <c r="I50" s="27"/>
      <c r="J50" s="28"/>
      <c r="K50" s="29"/>
      <c r="L50" s="30"/>
      <c r="M50" s="31"/>
      <c r="N50" s="31"/>
      <c r="O50" s="31"/>
      <c r="P50" s="31"/>
      <c r="Q50" s="31"/>
    </row>
    <row r="51" spans="1:17" ht="17.399999999999999">
      <c r="A51" s="26"/>
      <c r="B51" s="27"/>
      <c r="C51" s="27"/>
      <c r="D51" s="27"/>
      <c r="E51" s="27"/>
      <c r="F51" s="27"/>
      <c r="G51" s="27"/>
      <c r="H51" s="897"/>
      <c r="I51" s="27"/>
      <c r="J51" s="28"/>
      <c r="K51" s="29"/>
      <c r="L51" s="30"/>
      <c r="M51" s="31"/>
      <c r="N51" s="31"/>
      <c r="O51" s="31"/>
      <c r="P51" s="31"/>
      <c r="Q51" s="31"/>
    </row>
    <row r="52" spans="1:17" ht="17.399999999999999">
      <c r="A52" s="26"/>
      <c r="B52" s="396"/>
      <c r="C52" s="27"/>
      <c r="D52" s="27"/>
      <c r="E52" s="27"/>
      <c r="F52" s="27"/>
      <c r="G52" s="27"/>
      <c r="H52" s="27"/>
      <c r="I52" s="27"/>
      <c r="J52" s="28"/>
      <c r="K52" s="29"/>
      <c r="L52" s="30"/>
      <c r="M52" s="31"/>
      <c r="N52" s="31"/>
      <c r="O52" s="31"/>
      <c r="P52" s="31"/>
      <c r="Q52" s="31"/>
    </row>
    <row r="53" spans="1:17" ht="17.399999999999999">
      <c r="A53" s="26"/>
      <c r="B53" s="27"/>
      <c r="C53" s="27"/>
      <c r="D53" s="27"/>
      <c r="E53" s="27"/>
      <c r="F53" s="27"/>
      <c r="G53" s="27"/>
      <c r="H53" s="27"/>
      <c r="I53" s="27"/>
      <c r="J53" s="28"/>
      <c r="K53" s="29"/>
      <c r="L53" s="30"/>
      <c r="M53" s="31"/>
      <c r="N53" s="31"/>
      <c r="O53" s="31"/>
      <c r="P53" s="31"/>
      <c r="Q53" s="31"/>
    </row>
    <row r="54" spans="1:17" ht="17.399999999999999">
      <c r="A54" s="26"/>
      <c r="B54" s="27"/>
      <c r="C54" s="27"/>
      <c r="D54" s="27"/>
      <c r="E54" s="27"/>
      <c r="F54" s="27"/>
      <c r="G54" s="27"/>
      <c r="H54" s="27"/>
      <c r="I54" s="27"/>
      <c r="J54" s="28"/>
      <c r="K54" s="29"/>
      <c r="L54" s="30"/>
      <c r="M54" s="31"/>
      <c r="N54" s="31"/>
      <c r="O54" s="31"/>
      <c r="P54" s="31"/>
      <c r="Q54" s="31"/>
    </row>
    <row r="55" spans="1:17" ht="17.399999999999999">
      <c r="A55" s="26"/>
      <c r="B55" s="27"/>
      <c r="C55" s="27"/>
      <c r="D55" s="27"/>
      <c r="E55" s="27"/>
      <c r="F55" s="27"/>
      <c r="G55" s="27"/>
      <c r="H55" s="27"/>
      <c r="I55" s="27"/>
      <c r="J55" s="28"/>
      <c r="K55" s="29"/>
      <c r="L55" s="30"/>
      <c r="M55" s="31"/>
      <c r="N55" s="31"/>
      <c r="O55" s="31"/>
      <c r="P55" s="31"/>
      <c r="Q55" s="31"/>
    </row>
    <row r="56" spans="1:17" ht="17.399999999999999">
      <c r="A56" s="26"/>
      <c r="B56" s="27"/>
      <c r="C56" s="27"/>
      <c r="D56" s="27"/>
      <c r="E56" s="27"/>
      <c r="F56" s="27"/>
      <c r="G56" s="27"/>
      <c r="H56" s="27"/>
      <c r="I56" s="27"/>
      <c r="J56" s="28"/>
      <c r="K56" s="29"/>
      <c r="L56" s="30"/>
      <c r="M56" s="31"/>
      <c r="N56" s="31"/>
      <c r="O56" s="31"/>
      <c r="P56" s="31"/>
      <c r="Q56" s="31"/>
    </row>
    <row r="57" spans="1:17" ht="17.399999999999999">
      <c r="A57" s="26"/>
      <c r="B57" s="27"/>
      <c r="C57" s="27"/>
      <c r="D57" s="27"/>
      <c r="E57" s="27"/>
      <c r="F57" s="27"/>
      <c r="G57" s="27"/>
      <c r="H57" s="27"/>
      <c r="I57" s="27"/>
      <c r="J57" s="28"/>
      <c r="K57" s="29"/>
      <c r="L57" s="30"/>
      <c r="M57" s="31"/>
      <c r="N57" s="31"/>
      <c r="O57" s="31"/>
      <c r="P57" s="31"/>
      <c r="Q57" s="31"/>
    </row>
    <row r="58" spans="1:17" ht="17.399999999999999">
      <c r="A58" s="26"/>
      <c r="B58" s="27"/>
      <c r="C58" s="27"/>
      <c r="D58" s="27"/>
      <c r="E58" s="27"/>
      <c r="F58" s="27"/>
      <c r="G58" s="357"/>
      <c r="H58" s="357"/>
      <c r="I58" s="27"/>
      <c r="J58" s="28"/>
      <c r="K58" s="29"/>
      <c r="L58" s="30"/>
      <c r="M58" s="31"/>
      <c r="N58" s="31"/>
      <c r="O58" s="31"/>
      <c r="P58" s="31"/>
      <c r="Q58" s="31"/>
    </row>
    <row r="59" spans="1:17" ht="17.399999999999999">
      <c r="A59" s="26"/>
      <c r="B59" s="27"/>
      <c r="C59" s="27"/>
      <c r="D59" s="27"/>
      <c r="E59" s="27"/>
      <c r="F59" s="27"/>
      <c r="G59" s="27"/>
      <c r="H59" s="27"/>
      <c r="I59" s="27"/>
      <c r="J59" s="28"/>
      <c r="K59" s="29"/>
      <c r="L59" s="30"/>
      <c r="M59" s="31"/>
      <c r="N59" s="31"/>
      <c r="O59" s="31"/>
      <c r="P59" s="31"/>
      <c r="Q59" s="31"/>
    </row>
    <row r="60" spans="1:17" ht="17.399999999999999">
      <c r="A60" s="26"/>
      <c r="B60" s="27"/>
      <c r="C60" s="27"/>
      <c r="D60" s="27"/>
      <c r="E60" s="27"/>
      <c r="F60" s="27"/>
      <c r="G60" s="27"/>
      <c r="H60" s="27"/>
      <c r="I60" s="27"/>
      <c r="J60" s="28"/>
      <c r="K60" s="29"/>
      <c r="L60" s="30"/>
      <c r="M60" s="31"/>
      <c r="N60" s="31"/>
      <c r="O60" s="31"/>
      <c r="P60" s="31"/>
      <c r="Q60" s="31"/>
    </row>
    <row r="61" spans="1:17" ht="17.399999999999999">
      <c r="A61" s="26"/>
      <c r="B61" s="27"/>
      <c r="C61" s="27"/>
      <c r="D61" s="27"/>
      <c r="E61" s="27"/>
      <c r="F61" s="27"/>
      <c r="G61" s="27"/>
      <c r="H61" s="27"/>
      <c r="I61" s="27"/>
      <c r="J61" s="28"/>
      <c r="K61" s="29"/>
      <c r="L61" s="30"/>
      <c r="M61" s="31"/>
      <c r="N61" s="31"/>
      <c r="O61" s="31"/>
      <c r="P61" s="31"/>
      <c r="Q61" s="31"/>
    </row>
    <row r="62" spans="1:17" ht="17.399999999999999">
      <c r="A62" s="26"/>
      <c r="B62" s="27"/>
      <c r="C62" s="27"/>
      <c r="D62" s="27"/>
      <c r="E62" s="27"/>
      <c r="F62" s="27"/>
      <c r="G62" s="27"/>
      <c r="H62" s="27"/>
      <c r="I62" s="27"/>
      <c r="J62" s="28"/>
      <c r="K62" s="29"/>
      <c r="L62" s="30"/>
      <c r="M62" s="31"/>
      <c r="N62" s="31"/>
      <c r="O62" s="31"/>
      <c r="P62" s="31"/>
      <c r="Q62" s="31"/>
    </row>
    <row r="63" spans="1:17" ht="17.399999999999999">
      <c r="A63" s="26"/>
      <c r="B63" s="27"/>
      <c r="C63" s="27"/>
      <c r="D63" s="27"/>
      <c r="E63" s="27"/>
      <c r="F63" s="27"/>
      <c r="G63" s="27"/>
      <c r="H63" s="27"/>
      <c r="I63" s="27"/>
      <c r="J63" s="28"/>
      <c r="K63" s="29"/>
      <c r="L63" s="30"/>
      <c r="M63" s="31"/>
      <c r="N63" s="31"/>
      <c r="O63" s="31"/>
      <c r="P63" s="31"/>
      <c r="Q63" s="31"/>
    </row>
    <row r="64" spans="1:17" ht="17.399999999999999">
      <c r="A64" s="26"/>
      <c r="B64" s="27"/>
      <c r="C64" s="27"/>
      <c r="D64" s="27"/>
      <c r="E64" s="27"/>
      <c r="F64" s="27"/>
      <c r="G64" s="27"/>
      <c r="H64" s="27"/>
      <c r="I64" s="27"/>
      <c r="J64" s="28"/>
      <c r="K64" s="29"/>
      <c r="L64" s="30"/>
      <c r="M64" s="31"/>
      <c r="N64" s="31"/>
      <c r="O64" s="31"/>
      <c r="P64" s="31"/>
      <c r="Q64" s="31"/>
    </row>
    <row r="65" spans="1:17" ht="17.399999999999999">
      <c r="A65" s="26"/>
      <c r="B65" s="27"/>
      <c r="C65" s="27"/>
      <c r="D65" s="27"/>
      <c r="E65" s="27"/>
      <c r="F65" s="27"/>
      <c r="G65" s="27"/>
      <c r="H65" s="27"/>
      <c r="I65" s="27"/>
      <c r="J65" s="28"/>
      <c r="K65" s="29"/>
      <c r="L65" s="30"/>
      <c r="M65" s="31"/>
      <c r="N65" s="31"/>
      <c r="O65" s="31"/>
      <c r="P65" s="31"/>
      <c r="Q65" s="31"/>
    </row>
    <row r="66" spans="1:17" ht="17.399999999999999">
      <c r="A66" s="26"/>
      <c r="B66" s="27"/>
      <c r="C66" s="27"/>
      <c r="D66" s="27"/>
      <c r="E66" s="27"/>
      <c r="F66" s="27"/>
      <c r="G66" s="27"/>
      <c r="H66" s="27"/>
      <c r="I66" s="27"/>
      <c r="J66" s="28"/>
      <c r="K66" s="29"/>
      <c r="L66" s="30"/>
      <c r="M66" s="31"/>
      <c r="N66" s="31"/>
      <c r="O66" s="31"/>
      <c r="P66" s="31"/>
      <c r="Q66" s="31"/>
    </row>
    <row r="67" spans="1:17" ht="17.399999999999999">
      <c r="A67" s="26"/>
      <c r="B67" s="27"/>
      <c r="C67" s="27"/>
      <c r="D67" s="27"/>
      <c r="E67" s="27"/>
      <c r="F67" s="27"/>
      <c r="G67" s="27"/>
      <c r="H67" s="27"/>
      <c r="I67" s="27"/>
      <c r="J67" s="28"/>
      <c r="K67" s="29"/>
      <c r="L67" s="30"/>
      <c r="M67" s="31"/>
      <c r="N67" s="31"/>
      <c r="O67" s="31"/>
      <c r="P67" s="31"/>
      <c r="Q67" s="31"/>
    </row>
    <row r="68" spans="1:17" ht="17.399999999999999">
      <c r="A68" s="26"/>
      <c r="B68" s="27"/>
      <c r="C68" s="27"/>
      <c r="D68" s="27"/>
      <c r="E68" s="27"/>
      <c r="F68" s="27"/>
      <c r="G68" s="27"/>
      <c r="H68" s="27"/>
      <c r="I68" s="27"/>
      <c r="J68" s="28"/>
      <c r="K68" s="29"/>
      <c r="L68" s="30"/>
      <c r="M68" s="31"/>
      <c r="N68" s="31"/>
      <c r="O68" s="31"/>
      <c r="P68" s="31"/>
      <c r="Q68" s="31"/>
    </row>
    <row r="69" spans="1:17" ht="17.399999999999999">
      <c r="A69" s="26"/>
      <c r="B69" s="27"/>
      <c r="C69" s="27"/>
      <c r="D69" s="27"/>
      <c r="E69" s="27"/>
      <c r="F69" s="27"/>
      <c r="G69" s="27"/>
      <c r="H69" s="27"/>
      <c r="I69" s="27"/>
      <c r="J69" s="28"/>
      <c r="K69" s="29"/>
      <c r="L69" s="30"/>
      <c r="M69" s="31"/>
      <c r="N69" s="31"/>
      <c r="O69" s="31"/>
      <c r="P69" s="31"/>
      <c r="Q69" s="31"/>
    </row>
    <row r="70" spans="1:17" ht="17.399999999999999">
      <c r="A70" s="26"/>
      <c r="B70" s="27"/>
      <c r="C70" s="27"/>
      <c r="D70" s="27"/>
      <c r="E70" s="27"/>
      <c r="F70" s="27"/>
      <c r="G70" s="27"/>
      <c r="H70" s="27"/>
      <c r="I70" s="27"/>
      <c r="J70" s="28"/>
      <c r="K70" s="29"/>
      <c r="L70" s="30"/>
      <c r="M70" s="31"/>
      <c r="N70" s="31"/>
      <c r="O70" s="31"/>
      <c r="P70" s="31"/>
      <c r="Q70" s="31"/>
    </row>
    <row r="71" spans="1:17" ht="15">
      <c r="A71" s="27"/>
      <c r="B71" s="32"/>
      <c r="C71" s="27"/>
      <c r="D71" s="32"/>
      <c r="E71" s="32"/>
      <c r="F71" s="32"/>
      <c r="G71" s="32"/>
      <c r="H71" s="32"/>
      <c r="I71" s="32"/>
      <c r="J71" s="33"/>
      <c r="K71" s="34"/>
      <c r="L71" s="35"/>
      <c r="M71" s="34"/>
      <c r="N71" s="34"/>
      <c r="O71" s="34"/>
      <c r="P71" s="34"/>
      <c r="Q71" s="34"/>
    </row>
    <row r="72" spans="1:17">
      <c r="A72" s="29"/>
      <c r="B72" s="29"/>
      <c r="C72" s="29"/>
      <c r="D72" s="29"/>
      <c r="E72" s="29"/>
      <c r="F72" s="29"/>
      <c r="G72" s="29"/>
      <c r="H72" s="29"/>
      <c r="I72" s="29"/>
      <c r="J72" s="30"/>
      <c r="K72" s="29"/>
      <c r="L72" s="30"/>
      <c r="M72" s="31"/>
      <c r="N72" s="31"/>
      <c r="O72" s="31"/>
      <c r="P72" s="31"/>
      <c r="Q72" s="31"/>
    </row>
    <row r="73" spans="1:17">
      <c r="A73" s="29"/>
      <c r="B73" s="29"/>
      <c r="C73" s="29"/>
      <c r="D73" s="29"/>
      <c r="E73" s="29"/>
      <c r="F73" s="29"/>
      <c r="G73" s="29"/>
      <c r="H73" s="29"/>
      <c r="I73" s="29"/>
      <c r="J73" s="30"/>
      <c r="K73" s="29"/>
      <c r="L73" s="30"/>
      <c r="M73" s="31"/>
      <c r="N73" s="31"/>
      <c r="O73" s="31"/>
      <c r="P73" s="31"/>
      <c r="Q73" s="31"/>
    </row>
    <row r="74" spans="1:17">
      <c r="A74" s="29"/>
      <c r="B74" s="29"/>
      <c r="C74" s="29"/>
      <c r="D74" s="29"/>
      <c r="E74" s="29"/>
      <c r="F74" s="29"/>
      <c r="G74" s="29"/>
      <c r="H74" s="29"/>
      <c r="I74" s="29"/>
      <c r="J74" s="30"/>
      <c r="K74" s="29"/>
      <c r="L74" s="30"/>
      <c r="M74" s="31"/>
      <c r="N74" s="31"/>
      <c r="O74" s="31"/>
      <c r="P74" s="31"/>
      <c r="Q74" s="31"/>
    </row>
    <row r="75" spans="1:17">
      <c r="A75" s="29"/>
      <c r="B75" s="29"/>
      <c r="C75" s="29"/>
      <c r="D75" s="29"/>
      <c r="E75" s="29"/>
      <c r="F75" s="29"/>
      <c r="G75" s="29"/>
      <c r="H75" s="29"/>
      <c r="I75" s="29"/>
      <c r="J75" s="30"/>
      <c r="K75" s="29"/>
      <c r="L75" s="30"/>
      <c r="M75" s="31"/>
      <c r="N75" s="31"/>
      <c r="O75" s="31"/>
      <c r="P75" s="31"/>
      <c r="Q75" s="31"/>
    </row>
    <row r="76" spans="1:17">
      <c r="A76" s="29"/>
      <c r="B76" s="29"/>
      <c r="C76" s="29"/>
      <c r="D76" s="29"/>
      <c r="E76" s="29"/>
      <c r="F76" s="29"/>
      <c r="G76" s="29"/>
      <c r="H76" s="29"/>
      <c r="I76" s="29"/>
      <c r="J76" s="30"/>
      <c r="K76" s="29"/>
      <c r="L76" s="30"/>
      <c r="M76" s="31"/>
      <c r="N76" s="31"/>
      <c r="O76" s="31"/>
      <c r="P76" s="31"/>
      <c r="Q76" s="31"/>
    </row>
    <row r="77" spans="1:17">
      <c r="A77" s="29"/>
      <c r="B77" s="29"/>
      <c r="C77" s="29"/>
      <c r="D77" s="29"/>
      <c r="E77" s="29"/>
      <c r="F77" s="29"/>
      <c r="G77" s="29"/>
      <c r="H77" s="29"/>
      <c r="I77" s="29"/>
      <c r="J77" s="30"/>
      <c r="K77" s="29"/>
      <c r="L77" s="30"/>
      <c r="M77" s="31"/>
      <c r="N77" s="31"/>
      <c r="O77" s="31"/>
      <c r="P77" s="31"/>
      <c r="Q77" s="31"/>
    </row>
    <row r="78" spans="1:17">
      <c r="A78" s="29"/>
      <c r="B78" s="29"/>
      <c r="C78" s="29"/>
      <c r="D78" s="29"/>
      <c r="E78" s="29"/>
      <c r="F78" s="29"/>
      <c r="G78" s="29"/>
      <c r="H78" s="29"/>
      <c r="I78" s="29"/>
      <c r="J78" s="30"/>
      <c r="K78" s="29"/>
      <c r="L78" s="30"/>
      <c r="M78" s="31"/>
      <c r="N78" s="31"/>
      <c r="O78" s="31"/>
      <c r="P78" s="31"/>
      <c r="Q78" s="31"/>
    </row>
    <row r="79" spans="1:17">
      <c r="A79" s="29"/>
      <c r="B79" s="29"/>
      <c r="C79" s="29"/>
      <c r="D79" s="29"/>
      <c r="E79" s="29"/>
      <c r="F79" s="29"/>
      <c r="G79" s="29"/>
      <c r="H79" s="29"/>
      <c r="I79" s="29"/>
      <c r="J79" s="30"/>
      <c r="K79" s="29"/>
      <c r="L79" s="30"/>
      <c r="M79" s="31"/>
      <c r="N79" s="31"/>
      <c r="O79" s="31"/>
      <c r="P79" s="31"/>
      <c r="Q79" s="31"/>
    </row>
    <row r="80" spans="1:17">
      <c r="A80" s="29"/>
      <c r="B80" s="29"/>
      <c r="C80" s="29"/>
      <c r="D80" s="29"/>
      <c r="E80" s="29"/>
      <c r="F80" s="29"/>
      <c r="G80" s="29"/>
      <c r="H80" s="29"/>
      <c r="I80" s="29"/>
      <c r="J80" s="30"/>
      <c r="K80" s="29"/>
      <c r="L80" s="30"/>
      <c r="M80" s="31"/>
      <c r="N80" s="31"/>
      <c r="O80" s="31"/>
      <c r="P80" s="31"/>
      <c r="Q80" s="31"/>
    </row>
    <row r="81" spans="1:17">
      <c r="A81" s="29"/>
      <c r="B81" s="29"/>
      <c r="C81" s="29"/>
      <c r="D81" s="29"/>
      <c r="E81" s="29"/>
      <c r="F81" s="29"/>
      <c r="G81" s="29"/>
      <c r="H81" s="29"/>
      <c r="I81" s="29"/>
      <c r="J81" s="30"/>
      <c r="K81" s="29"/>
      <c r="L81" s="30"/>
      <c r="M81" s="31"/>
      <c r="N81" s="31"/>
      <c r="O81" s="31"/>
      <c r="P81" s="31"/>
      <c r="Q81" s="31"/>
    </row>
    <row r="82" spans="1:17">
      <c r="A82" s="29"/>
      <c r="B82" s="29"/>
      <c r="C82" s="29"/>
      <c r="D82" s="29"/>
      <c r="E82" s="29"/>
      <c r="F82" s="29"/>
      <c r="G82" s="29"/>
      <c r="H82" s="29"/>
      <c r="I82" s="29"/>
      <c r="J82" s="30"/>
      <c r="K82" s="29"/>
      <c r="L82" s="30"/>
      <c r="M82" s="31"/>
      <c r="N82" s="31"/>
      <c r="O82" s="31"/>
      <c r="P82" s="31"/>
      <c r="Q82" s="31"/>
    </row>
    <row r="83" spans="1:17">
      <c r="A83" s="29"/>
      <c r="B83" s="29"/>
      <c r="C83" s="29"/>
      <c r="D83" s="29"/>
      <c r="E83" s="29"/>
      <c r="F83" s="29"/>
      <c r="G83" s="29"/>
      <c r="H83" s="29"/>
      <c r="I83" s="29"/>
      <c r="J83" s="30"/>
      <c r="K83" s="29"/>
      <c r="L83" s="30"/>
      <c r="M83" s="31"/>
      <c r="N83" s="31"/>
      <c r="O83" s="31"/>
      <c r="P83" s="31"/>
      <c r="Q83" s="31"/>
    </row>
    <row r="84" spans="1:17">
      <c r="A84" s="29"/>
      <c r="B84" s="29"/>
      <c r="C84" s="29"/>
      <c r="D84" s="29"/>
      <c r="E84" s="29"/>
      <c r="F84" s="29"/>
      <c r="G84" s="29"/>
      <c r="H84" s="29"/>
      <c r="I84" s="29"/>
      <c r="J84" s="30"/>
      <c r="K84" s="29"/>
      <c r="L84" s="30"/>
      <c r="M84" s="31"/>
      <c r="N84" s="31"/>
      <c r="O84" s="31"/>
      <c r="P84" s="31"/>
      <c r="Q84" s="31"/>
    </row>
    <row r="85" spans="1:17">
      <c r="A85" s="29"/>
      <c r="B85" s="29"/>
      <c r="C85" s="29"/>
      <c r="D85" s="29"/>
      <c r="E85" s="29"/>
      <c r="F85" s="29"/>
      <c r="G85" s="29"/>
      <c r="H85" s="29"/>
      <c r="I85" s="29"/>
      <c r="J85" s="30"/>
      <c r="K85" s="29"/>
      <c r="L85" s="30"/>
      <c r="M85" s="31"/>
      <c r="N85" s="31"/>
      <c r="O85" s="31"/>
      <c r="P85" s="31"/>
      <c r="Q85" s="31"/>
    </row>
    <row r="86" spans="1:17">
      <c r="A86" s="29"/>
      <c r="B86" s="29"/>
      <c r="C86" s="29"/>
      <c r="D86" s="29"/>
      <c r="E86" s="29"/>
      <c r="F86" s="29"/>
      <c r="G86" s="29"/>
      <c r="H86" s="29"/>
      <c r="I86" s="29"/>
      <c r="J86" s="30"/>
      <c r="K86" s="29"/>
      <c r="L86" s="30"/>
      <c r="M86" s="31"/>
      <c r="N86" s="31"/>
      <c r="O86" s="31"/>
      <c r="P86" s="31"/>
      <c r="Q86" s="31"/>
    </row>
    <row r="87" spans="1:17">
      <c r="A87" s="29"/>
      <c r="B87" s="29"/>
      <c r="C87" s="29"/>
      <c r="D87" s="29"/>
      <c r="E87" s="29"/>
      <c r="F87" s="29"/>
      <c r="G87" s="29"/>
      <c r="H87" s="29"/>
      <c r="I87" s="29"/>
      <c r="J87" s="30"/>
      <c r="K87" s="29"/>
      <c r="L87" s="30"/>
      <c r="M87" s="31"/>
      <c r="N87" s="31"/>
      <c r="O87" s="31"/>
      <c r="P87" s="31"/>
      <c r="Q87" s="31"/>
    </row>
    <row r="88" spans="1:17">
      <c r="A88" s="29"/>
      <c r="B88" s="29"/>
      <c r="C88" s="29"/>
      <c r="D88" s="29"/>
      <c r="E88" s="29"/>
      <c r="F88" s="29"/>
      <c r="G88" s="29"/>
      <c r="H88" s="29"/>
      <c r="I88" s="29"/>
      <c r="J88" s="30"/>
      <c r="K88" s="29"/>
      <c r="L88" s="30"/>
      <c r="M88" s="31"/>
      <c r="N88" s="31"/>
      <c r="O88" s="31"/>
      <c r="P88" s="31"/>
      <c r="Q88" s="31"/>
    </row>
    <row r="89" spans="1:17">
      <c r="A89" s="29"/>
      <c r="B89" s="29"/>
      <c r="C89" s="29"/>
      <c r="D89" s="29"/>
      <c r="E89" s="29"/>
      <c r="F89" s="29"/>
      <c r="G89" s="29"/>
      <c r="H89" s="29"/>
      <c r="I89" s="29"/>
      <c r="J89" s="30"/>
      <c r="K89" s="29"/>
      <c r="L89" s="30"/>
      <c r="M89" s="31"/>
      <c r="N89" s="31"/>
      <c r="O89" s="31"/>
      <c r="P89" s="31"/>
      <c r="Q89" s="31"/>
    </row>
    <row r="90" spans="1:17">
      <c r="A90" s="29"/>
      <c r="B90" s="29"/>
      <c r="C90" s="29"/>
      <c r="D90" s="29"/>
      <c r="E90" s="29"/>
      <c r="F90" s="29"/>
      <c r="G90" s="29"/>
      <c r="H90" s="29"/>
      <c r="I90" s="29"/>
      <c r="J90" s="30"/>
      <c r="K90" s="29"/>
      <c r="L90" s="30"/>
      <c r="M90" s="31"/>
      <c r="N90" s="31"/>
      <c r="O90" s="31"/>
      <c r="P90" s="31"/>
      <c r="Q90" s="31"/>
    </row>
    <row r="91" spans="1:17">
      <c r="A91" s="29"/>
      <c r="B91" s="29"/>
      <c r="C91" s="29"/>
      <c r="D91" s="29"/>
      <c r="E91" s="29"/>
      <c r="F91" s="29"/>
      <c r="G91" s="29"/>
      <c r="H91" s="29"/>
      <c r="I91" s="29"/>
      <c r="J91" s="30"/>
      <c r="K91" s="29"/>
      <c r="L91" s="30"/>
      <c r="M91" s="31"/>
      <c r="N91" s="31"/>
      <c r="O91" s="31"/>
      <c r="P91" s="31"/>
      <c r="Q91" s="31"/>
    </row>
    <row r="92" spans="1:17">
      <c r="A92" s="29"/>
      <c r="B92" s="29"/>
      <c r="C92" s="29"/>
      <c r="D92" s="29"/>
      <c r="E92" s="29"/>
      <c r="F92" s="29"/>
      <c r="G92" s="29"/>
      <c r="H92" s="29"/>
      <c r="I92" s="29"/>
      <c r="J92" s="30"/>
      <c r="K92" s="29"/>
      <c r="L92" s="30"/>
      <c r="M92" s="31"/>
      <c r="N92" s="31"/>
      <c r="O92" s="31"/>
      <c r="P92" s="31"/>
      <c r="Q92" s="31"/>
    </row>
    <row r="93" spans="1:17">
      <c r="A93" s="29"/>
      <c r="B93" s="29"/>
      <c r="C93" s="29"/>
      <c r="D93" s="29"/>
      <c r="E93" s="29"/>
      <c r="F93" s="29"/>
      <c r="G93" s="29"/>
      <c r="H93" s="29"/>
      <c r="I93" s="29"/>
      <c r="J93" s="30"/>
      <c r="K93" s="29"/>
      <c r="L93" s="30"/>
      <c r="M93" s="31"/>
      <c r="N93" s="31"/>
      <c r="O93" s="31"/>
      <c r="P93" s="31"/>
      <c r="Q93" s="31"/>
    </row>
    <row r="94" spans="1:17">
      <c r="A94" s="29"/>
      <c r="B94" s="29"/>
      <c r="C94" s="29"/>
      <c r="D94" s="29"/>
      <c r="E94" s="29"/>
      <c r="F94" s="29"/>
      <c r="G94" s="29"/>
      <c r="H94" s="29"/>
      <c r="I94" s="29"/>
      <c r="J94" s="30"/>
      <c r="K94" s="29"/>
      <c r="L94" s="30"/>
      <c r="M94" s="31"/>
      <c r="N94" s="31"/>
      <c r="O94" s="31"/>
      <c r="P94" s="31"/>
      <c r="Q94" s="31"/>
    </row>
    <row r="95" spans="1:17">
      <c r="A95" s="29"/>
      <c r="B95" s="29"/>
      <c r="C95" s="29"/>
      <c r="D95" s="29"/>
      <c r="E95" s="29"/>
      <c r="F95" s="29"/>
      <c r="G95" s="29"/>
      <c r="H95" s="29"/>
      <c r="I95" s="29"/>
      <c r="J95" s="30"/>
      <c r="K95" s="29"/>
      <c r="L95" s="30"/>
      <c r="M95" s="31"/>
      <c r="N95" s="31"/>
      <c r="O95" s="31"/>
      <c r="P95" s="31"/>
      <c r="Q95" s="31"/>
    </row>
    <row r="96" spans="1:17">
      <c r="A96" s="29"/>
      <c r="B96" s="29"/>
      <c r="C96" s="29"/>
      <c r="D96" s="29"/>
      <c r="E96" s="29"/>
      <c r="F96" s="29"/>
      <c r="G96" s="29"/>
      <c r="H96" s="29"/>
      <c r="I96" s="29"/>
      <c r="J96" s="30"/>
      <c r="K96" s="29"/>
      <c r="L96" s="30"/>
      <c r="M96" s="31"/>
      <c r="N96" s="31"/>
      <c r="O96" s="31"/>
      <c r="P96" s="31"/>
      <c r="Q96" s="31"/>
    </row>
    <row r="97" spans="1:17">
      <c r="A97" s="29"/>
      <c r="B97" s="29"/>
      <c r="C97" s="29"/>
      <c r="D97" s="29"/>
      <c r="E97" s="29"/>
      <c r="F97" s="29"/>
      <c r="G97" s="29"/>
      <c r="H97" s="29"/>
      <c r="I97" s="29"/>
      <c r="J97" s="30"/>
      <c r="K97" s="29"/>
      <c r="L97" s="30"/>
      <c r="M97" s="31"/>
      <c r="N97" s="31"/>
      <c r="O97" s="31"/>
      <c r="P97" s="31"/>
      <c r="Q97" s="31"/>
    </row>
    <row r="98" spans="1:17">
      <c r="A98" s="29"/>
      <c r="B98" s="29"/>
      <c r="C98" s="29"/>
      <c r="D98" s="29"/>
      <c r="E98" s="29"/>
      <c r="F98" s="29"/>
      <c r="G98" s="29"/>
      <c r="H98" s="29"/>
      <c r="I98" s="29"/>
      <c r="J98" s="30"/>
      <c r="K98" s="29"/>
      <c r="L98" s="30"/>
      <c r="M98" s="31"/>
      <c r="N98" s="31"/>
      <c r="O98" s="31"/>
      <c r="P98" s="31"/>
      <c r="Q98" s="31"/>
    </row>
    <row r="99" spans="1:17">
      <c r="A99" s="29"/>
      <c r="B99" s="29"/>
      <c r="C99" s="29"/>
      <c r="D99" s="29"/>
      <c r="E99" s="29"/>
      <c r="F99" s="29"/>
      <c r="G99" s="29"/>
      <c r="H99" s="29"/>
      <c r="I99" s="29"/>
      <c r="J99" s="30"/>
      <c r="K99" s="29"/>
      <c r="L99" s="30"/>
      <c r="M99" s="31"/>
      <c r="N99" s="31"/>
      <c r="O99" s="31"/>
      <c r="P99" s="31"/>
      <c r="Q99" s="31"/>
    </row>
    <row r="100" spans="1:17">
      <c r="A100" s="29"/>
      <c r="B100" s="29"/>
      <c r="C100" s="29"/>
      <c r="D100" s="29"/>
      <c r="E100" s="29"/>
      <c r="F100" s="29"/>
      <c r="G100" s="29"/>
      <c r="H100" s="29"/>
      <c r="I100" s="29"/>
      <c r="J100" s="30"/>
      <c r="K100" s="29"/>
      <c r="L100" s="30"/>
      <c r="M100" s="31"/>
      <c r="N100" s="31"/>
      <c r="O100" s="31"/>
      <c r="P100" s="31"/>
      <c r="Q100" s="31"/>
    </row>
    <row r="101" spans="1:17">
      <c r="A101" s="29"/>
      <c r="B101" s="29"/>
      <c r="C101" s="29"/>
      <c r="D101" s="29"/>
      <c r="E101" s="29"/>
      <c r="F101" s="29"/>
      <c r="G101" s="29"/>
      <c r="H101" s="29"/>
      <c r="I101" s="29"/>
      <c r="J101" s="30"/>
      <c r="K101" s="29"/>
      <c r="L101" s="30"/>
      <c r="M101" s="31"/>
      <c r="N101" s="31"/>
      <c r="O101" s="31"/>
      <c r="P101" s="31"/>
      <c r="Q101" s="31"/>
    </row>
    <row r="102" spans="1:17">
      <c r="A102" s="29"/>
      <c r="B102" s="29"/>
      <c r="C102" s="29"/>
      <c r="D102" s="29"/>
      <c r="E102" s="29"/>
      <c r="F102" s="29"/>
      <c r="G102" s="29"/>
      <c r="H102" s="29"/>
      <c r="I102" s="29"/>
      <c r="J102" s="30"/>
      <c r="K102" s="29"/>
      <c r="L102" s="30"/>
      <c r="M102" s="31"/>
      <c r="N102" s="31"/>
      <c r="O102" s="31"/>
      <c r="P102" s="31"/>
      <c r="Q102" s="31"/>
    </row>
    <row r="103" spans="1:17">
      <c r="A103" s="29"/>
      <c r="B103" s="29"/>
      <c r="C103" s="29"/>
      <c r="D103" s="29"/>
      <c r="E103" s="29"/>
      <c r="F103" s="29"/>
      <c r="G103" s="29"/>
      <c r="H103" s="29"/>
      <c r="I103" s="29"/>
      <c r="J103" s="30"/>
      <c r="K103" s="29"/>
      <c r="L103" s="30"/>
      <c r="M103" s="31"/>
      <c r="N103" s="31"/>
      <c r="O103" s="31"/>
      <c r="P103" s="31"/>
      <c r="Q103" s="31"/>
    </row>
    <row r="104" spans="1:17">
      <c r="A104" s="29"/>
      <c r="B104" s="29"/>
      <c r="C104" s="29"/>
      <c r="D104" s="29"/>
      <c r="E104" s="29"/>
      <c r="F104" s="29"/>
      <c r="G104" s="29"/>
      <c r="H104" s="29"/>
      <c r="I104" s="29"/>
      <c r="J104" s="30"/>
      <c r="K104" s="29"/>
      <c r="L104" s="30"/>
      <c r="M104" s="31"/>
      <c r="N104" s="31"/>
      <c r="O104" s="31"/>
      <c r="P104" s="31"/>
      <c r="Q104" s="31"/>
    </row>
    <row r="105" spans="1:17">
      <c r="A105" s="29"/>
      <c r="B105" s="29"/>
      <c r="C105" s="29"/>
      <c r="D105" s="29"/>
      <c r="E105" s="29"/>
      <c r="F105" s="29"/>
      <c r="G105" s="29"/>
      <c r="H105" s="29"/>
      <c r="I105" s="29"/>
      <c r="J105" s="30"/>
      <c r="K105" s="29"/>
      <c r="L105" s="30"/>
      <c r="M105" s="31"/>
      <c r="N105" s="31"/>
      <c r="O105" s="31"/>
      <c r="P105" s="31"/>
      <c r="Q105" s="31"/>
    </row>
    <row r="106" spans="1:17">
      <c r="A106" s="29"/>
      <c r="B106" s="29"/>
      <c r="C106" s="29"/>
      <c r="D106" s="29"/>
      <c r="E106" s="29"/>
      <c r="F106" s="29"/>
      <c r="G106" s="29"/>
      <c r="H106" s="29"/>
      <c r="I106" s="29"/>
      <c r="J106" s="30"/>
      <c r="K106" s="29"/>
      <c r="L106" s="30"/>
      <c r="M106" s="31"/>
      <c r="N106" s="31"/>
      <c r="O106" s="31"/>
      <c r="P106" s="31"/>
      <c r="Q106" s="31"/>
    </row>
    <row r="107" spans="1:17">
      <c r="A107" s="29"/>
      <c r="B107" s="29"/>
      <c r="C107" s="29"/>
      <c r="D107" s="29"/>
      <c r="E107" s="29"/>
      <c r="F107" s="29"/>
      <c r="G107" s="29"/>
      <c r="H107" s="29"/>
      <c r="I107" s="29"/>
      <c r="J107" s="30"/>
      <c r="K107" s="29"/>
      <c r="L107" s="30"/>
      <c r="M107" s="31"/>
      <c r="N107" s="31"/>
      <c r="O107" s="31"/>
      <c r="P107" s="31"/>
      <c r="Q107" s="31"/>
    </row>
    <row r="108" spans="1:17">
      <c r="A108" s="29"/>
      <c r="B108" s="29"/>
      <c r="C108" s="29"/>
      <c r="D108" s="29"/>
      <c r="E108" s="29"/>
      <c r="F108" s="29"/>
      <c r="G108" s="29"/>
      <c r="H108" s="29"/>
      <c r="I108" s="29"/>
      <c r="J108" s="30"/>
      <c r="K108" s="29"/>
      <c r="L108" s="30"/>
      <c r="M108" s="31"/>
      <c r="N108" s="31"/>
      <c r="O108" s="31"/>
      <c r="P108" s="31"/>
      <c r="Q108" s="31"/>
    </row>
    <row r="109" spans="1:17">
      <c r="A109" s="29"/>
      <c r="B109" s="29"/>
      <c r="C109" s="29"/>
      <c r="D109" s="29"/>
      <c r="E109" s="29"/>
      <c r="F109" s="29"/>
      <c r="G109" s="29"/>
      <c r="H109" s="29"/>
      <c r="I109" s="29"/>
      <c r="J109" s="30"/>
      <c r="K109" s="29"/>
      <c r="L109" s="30"/>
      <c r="M109" s="31"/>
      <c r="N109" s="31"/>
      <c r="O109" s="31"/>
      <c r="P109" s="31"/>
      <c r="Q109" s="31"/>
    </row>
    <row r="110" spans="1:17">
      <c r="A110" s="29"/>
      <c r="B110" s="29"/>
      <c r="C110" s="29"/>
      <c r="D110" s="29"/>
      <c r="E110" s="29"/>
      <c r="F110" s="29"/>
      <c r="G110" s="29"/>
      <c r="H110" s="29"/>
      <c r="I110" s="29"/>
      <c r="J110" s="30"/>
      <c r="K110" s="29"/>
      <c r="L110" s="30"/>
      <c r="M110" s="31"/>
      <c r="N110" s="31"/>
      <c r="O110" s="31"/>
      <c r="P110" s="31"/>
      <c r="Q110" s="31"/>
    </row>
    <row r="111" spans="1:17">
      <c r="A111" s="29"/>
      <c r="B111" s="29"/>
      <c r="C111" s="29"/>
      <c r="D111" s="29"/>
      <c r="E111" s="29"/>
      <c r="F111" s="29"/>
      <c r="G111" s="29"/>
      <c r="H111" s="29"/>
      <c r="I111" s="29"/>
      <c r="J111" s="30"/>
      <c r="K111" s="29"/>
      <c r="L111" s="30"/>
      <c r="M111" s="31"/>
      <c r="N111" s="31"/>
      <c r="O111" s="31"/>
      <c r="P111" s="31"/>
      <c r="Q111" s="31"/>
    </row>
    <row r="112" spans="1:17">
      <c r="A112" s="29"/>
      <c r="B112" s="29"/>
      <c r="C112" s="29"/>
      <c r="D112" s="29"/>
      <c r="E112" s="29"/>
      <c r="F112" s="29"/>
      <c r="G112" s="29"/>
      <c r="H112" s="29"/>
      <c r="I112" s="29"/>
      <c r="J112" s="30"/>
      <c r="K112" s="29"/>
      <c r="L112" s="30"/>
      <c r="M112" s="31"/>
      <c r="N112" s="31"/>
      <c r="O112" s="31"/>
      <c r="P112" s="31"/>
      <c r="Q112" s="31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30"/>
      <c r="K113" s="29"/>
      <c r="L113" s="30"/>
      <c r="M113" s="31"/>
      <c r="N113" s="31"/>
      <c r="O113" s="31"/>
      <c r="P113" s="31"/>
      <c r="Q113" s="31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30"/>
      <c r="K114" s="29"/>
      <c r="L114" s="30"/>
      <c r="M114" s="31"/>
      <c r="N114" s="31"/>
      <c r="O114" s="31"/>
      <c r="P114" s="31"/>
      <c r="Q114" s="31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30"/>
      <c r="K115" s="29"/>
      <c r="L115" s="30"/>
      <c r="M115" s="31"/>
      <c r="N115" s="31"/>
      <c r="O115" s="31"/>
      <c r="P115" s="31"/>
      <c r="Q115" s="31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30"/>
      <c r="K116" s="29"/>
      <c r="L116" s="30"/>
      <c r="M116" s="31"/>
      <c r="N116" s="31"/>
      <c r="O116" s="31"/>
      <c r="P116" s="31"/>
      <c r="Q116" s="31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30"/>
      <c r="K117" s="29"/>
      <c r="L117" s="30"/>
      <c r="M117" s="31"/>
      <c r="N117" s="31"/>
      <c r="O117" s="31"/>
      <c r="P117" s="31"/>
      <c r="Q117" s="31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30"/>
      <c r="K118" s="29"/>
      <c r="L118" s="30"/>
      <c r="M118" s="31"/>
      <c r="N118" s="31"/>
      <c r="O118" s="31"/>
      <c r="P118" s="31"/>
      <c r="Q118" s="31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30"/>
      <c r="K119" s="29"/>
      <c r="L119" s="30"/>
      <c r="M119" s="31"/>
      <c r="N119" s="31"/>
      <c r="O119" s="31"/>
      <c r="P119" s="31"/>
      <c r="Q119" s="31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30"/>
      <c r="K120" s="29"/>
      <c r="L120" s="30"/>
      <c r="M120" s="31"/>
      <c r="N120" s="31"/>
      <c r="O120" s="31"/>
      <c r="P120" s="31"/>
      <c r="Q120" s="31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30"/>
      <c r="K121" s="29"/>
      <c r="L121" s="30"/>
      <c r="M121" s="31"/>
      <c r="N121" s="31"/>
      <c r="O121" s="31"/>
      <c r="P121" s="31"/>
      <c r="Q121" s="31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30"/>
      <c r="K122" s="29"/>
      <c r="L122" s="30"/>
      <c r="M122" s="31"/>
      <c r="N122" s="31"/>
      <c r="O122" s="31"/>
      <c r="P122" s="31"/>
      <c r="Q122" s="31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30"/>
      <c r="K123" s="29"/>
      <c r="L123" s="30"/>
      <c r="M123" s="31"/>
      <c r="N123" s="31"/>
      <c r="O123" s="31"/>
      <c r="P123" s="31"/>
      <c r="Q123" s="31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30"/>
      <c r="K124" s="29"/>
      <c r="L124" s="30"/>
      <c r="M124" s="31"/>
      <c r="N124" s="31"/>
      <c r="O124" s="31"/>
      <c r="P124" s="31"/>
      <c r="Q124" s="31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30"/>
      <c r="K125" s="29"/>
      <c r="L125" s="30"/>
      <c r="M125" s="31"/>
      <c r="N125" s="31"/>
      <c r="O125" s="31"/>
      <c r="P125" s="31"/>
      <c r="Q125" s="31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30"/>
      <c r="K126" s="29"/>
      <c r="L126" s="30"/>
      <c r="M126" s="31"/>
      <c r="N126" s="31"/>
      <c r="O126" s="31"/>
      <c r="P126" s="31"/>
      <c r="Q126" s="31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30"/>
      <c r="K127" s="29"/>
      <c r="L127" s="30"/>
      <c r="M127" s="31"/>
      <c r="N127" s="31"/>
      <c r="O127" s="31"/>
      <c r="P127" s="31"/>
      <c r="Q127" s="31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30"/>
      <c r="K128" s="29"/>
      <c r="L128" s="30"/>
      <c r="M128" s="31"/>
      <c r="N128" s="31"/>
      <c r="O128" s="31"/>
      <c r="P128" s="31"/>
      <c r="Q128" s="31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30"/>
      <c r="K129" s="29"/>
      <c r="L129" s="30"/>
      <c r="M129" s="31"/>
      <c r="N129" s="31"/>
      <c r="O129" s="31"/>
      <c r="P129" s="31"/>
      <c r="Q129" s="31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30"/>
      <c r="K130" s="29"/>
      <c r="L130" s="30"/>
      <c r="M130" s="31"/>
      <c r="N130" s="31"/>
      <c r="O130" s="31"/>
      <c r="P130" s="31"/>
      <c r="Q130" s="31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30"/>
      <c r="K131" s="29"/>
      <c r="L131" s="30"/>
      <c r="M131" s="31"/>
      <c r="N131" s="31"/>
      <c r="O131" s="31"/>
      <c r="P131" s="31"/>
      <c r="Q131" s="31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30"/>
      <c r="K132" s="29"/>
      <c r="L132" s="30"/>
      <c r="M132" s="31"/>
      <c r="N132" s="31"/>
      <c r="O132" s="31"/>
      <c r="P132" s="31"/>
      <c r="Q132" s="31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30"/>
      <c r="K133" s="29"/>
      <c r="L133" s="30"/>
      <c r="M133" s="31"/>
      <c r="N133" s="31"/>
      <c r="O133" s="31"/>
      <c r="P133" s="31"/>
      <c r="Q133" s="31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30"/>
      <c r="K134" s="29"/>
      <c r="L134" s="30"/>
      <c r="M134" s="31"/>
      <c r="N134" s="31"/>
      <c r="O134" s="31"/>
      <c r="P134" s="31"/>
      <c r="Q134" s="31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30"/>
      <c r="K135" s="29"/>
      <c r="L135" s="30"/>
      <c r="M135" s="31"/>
      <c r="N135" s="31"/>
      <c r="O135" s="31"/>
      <c r="P135" s="31"/>
      <c r="Q135" s="31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30"/>
      <c r="K136" s="29"/>
      <c r="L136" s="30"/>
      <c r="M136" s="31"/>
      <c r="N136" s="31"/>
      <c r="O136" s="31"/>
      <c r="P136" s="31"/>
      <c r="Q136" s="31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30"/>
      <c r="K137" s="29"/>
      <c r="L137" s="30"/>
      <c r="M137" s="31"/>
      <c r="N137" s="31"/>
      <c r="O137" s="31"/>
      <c r="P137" s="31"/>
      <c r="Q137" s="31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30"/>
      <c r="K138" s="29"/>
      <c r="L138" s="30"/>
      <c r="M138" s="31"/>
      <c r="N138" s="31"/>
      <c r="O138" s="31"/>
      <c r="P138" s="31"/>
      <c r="Q138" s="31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30"/>
      <c r="K139" s="29"/>
      <c r="L139" s="30"/>
      <c r="M139" s="31"/>
      <c r="N139" s="31"/>
      <c r="O139" s="31"/>
      <c r="P139" s="31"/>
      <c r="Q139" s="31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30"/>
      <c r="K140" s="29"/>
      <c r="L140" s="30"/>
      <c r="M140" s="31"/>
      <c r="N140" s="31"/>
      <c r="O140" s="31"/>
      <c r="P140" s="31"/>
      <c r="Q140" s="31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30"/>
      <c r="K141" s="29"/>
      <c r="L141" s="30"/>
      <c r="M141" s="31"/>
      <c r="N141" s="31"/>
      <c r="O141" s="31"/>
      <c r="P141" s="31"/>
      <c r="Q141" s="31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30"/>
      <c r="K142" s="29"/>
      <c r="L142" s="30"/>
      <c r="M142" s="31"/>
      <c r="N142" s="31"/>
      <c r="O142" s="31"/>
      <c r="P142" s="31"/>
      <c r="Q142" s="31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30"/>
      <c r="K143" s="29"/>
      <c r="L143" s="30"/>
      <c r="M143" s="31"/>
      <c r="N143" s="31"/>
      <c r="O143" s="31"/>
      <c r="P143" s="31"/>
      <c r="Q143" s="31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30"/>
      <c r="K144" s="29"/>
      <c r="L144" s="30"/>
      <c r="M144" s="31"/>
      <c r="N144" s="31"/>
      <c r="O144" s="31"/>
      <c r="P144" s="31"/>
      <c r="Q144" s="31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30"/>
      <c r="K145" s="29"/>
      <c r="L145" s="30"/>
      <c r="M145" s="31"/>
      <c r="N145" s="31"/>
      <c r="O145" s="31"/>
      <c r="P145" s="31"/>
      <c r="Q145" s="31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30"/>
      <c r="K146" s="29"/>
      <c r="L146" s="30"/>
      <c r="M146" s="31"/>
      <c r="N146" s="31"/>
      <c r="O146" s="31"/>
      <c r="P146" s="31"/>
      <c r="Q146" s="31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30"/>
      <c r="K147" s="29"/>
      <c r="L147" s="30"/>
      <c r="M147" s="31"/>
      <c r="N147" s="31"/>
      <c r="O147" s="31"/>
      <c r="P147" s="31"/>
      <c r="Q147" s="31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30"/>
      <c r="K148" s="29"/>
      <c r="L148" s="30"/>
      <c r="M148" s="31"/>
      <c r="N148" s="31"/>
      <c r="O148" s="31"/>
      <c r="P148" s="31"/>
      <c r="Q148" s="31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30"/>
      <c r="K149" s="29"/>
      <c r="L149" s="30"/>
      <c r="M149" s="31"/>
      <c r="N149" s="31"/>
      <c r="O149" s="31"/>
      <c r="P149" s="31"/>
      <c r="Q149" s="31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30"/>
      <c r="K150" s="29"/>
      <c r="L150" s="30"/>
      <c r="M150" s="31"/>
      <c r="N150" s="31"/>
      <c r="O150" s="31"/>
      <c r="P150" s="31"/>
      <c r="Q150" s="31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30"/>
      <c r="K151" s="29"/>
      <c r="L151" s="30"/>
      <c r="M151" s="31"/>
      <c r="N151" s="31"/>
      <c r="O151" s="31"/>
      <c r="P151" s="31"/>
      <c r="Q151" s="31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30"/>
      <c r="K152" s="29"/>
      <c r="L152" s="30"/>
      <c r="M152" s="31"/>
      <c r="N152" s="31"/>
      <c r="O152" s="31"/>
      <c r="P152" s="31"/>
      <c r="Q152" s="31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30"/>
      <c r="K153" s="29"/>
      <c r="L153" s="30"/>
      <c r="M153" s="31"/>
      <c r="N153" s="31"/>
      <c r="O153" s="31"/>
      <c r="P153" s="31"/>
      <c r="Q153" s="31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30"/>
      <c r="K154" s="29"/>
      <c r="L154" s="30"/>
      <c r="M154" s="31"/>
      <c r="N154" s="31"/>
      <c r="O154" s="31"/>
      <c r="P154" s="31"/>
      <c r="Q154" s="31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30"/>
      <c r="K155" s="29"/>
      <c r="L155" s="30"/>
      <c r="M155" s="31"/>
      <c r="N155" s="31"/>
      <c r="O155" s="31"/>
      <c r="P155" s="31"/>
      <c r="Q155" s="31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30"/>
      <c r="K156" s="29"/>
      <c r="L156" s="30"/>
      <c r="M156" s="31"/>
      <c r="N156" s="31"/>
      <c r="O156" s="31"/>
      <c r="P156" s="31"/>
      <c r="Q156" s="31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30"/>
      <c r="K157" s="29"/>
      <c r="L157" s="30"/>
      <c r="M157" s="31"/>
      <c r="N157" s="31"/>
      <c r="O157" s="31"/>
      <c r="P157" s="31"/>
      <c r="Q157" s="31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30"/>
      <c r="K158" s="29"/>
      <c r="L158" s="30"/>
      <c r="M158" s="31"/>
      <c r="N158" s="31"/>
      <c r="O158" s="31"/>
      <c r="P158" s="31"/>
      <c r="Q158" s="31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30"/>
      <c r="K159" s="29"/>
      <c r="L159" s="30"/>
      <c r="M159" s="31"/>
      <c r="N159" s="31"/>
      <c r="O159" s="31"/>
      <c r="P159" s="31"/>
      <c r="Q159" s="31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30"/>
      <c r="K160" s="29"/>
      <c r="L160" s="30"/>
      <c r="M160" s="31"/>
      <c r="N160" s="31"/>
      <c r="O160" s="31"/>
      <c r="P160" s="31"/>
      <c r="Q160" s="31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30"/>
      <c r="K161" s="29"/>
      <c r="L161" s="30"/>
      <c r="M161" s="31"/>
      <c r="N161" s="31"/>
      <c r="O161" s="31"/>
      <c r="P161" s="31"/>
      <c r="Q161" s="31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30"/>
      <c r="K162" s="29"/>
      <c r="L162" s="30"/>
      <c r="M162" s="31"/>
      <c r="N162" s="31"/>
      <c r="O162" s="31"/>
      <c r="P162" s="31"/>
      <c r="Q162" s="31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30"/>
      <c r="K163" s="29"/>
      <c r="L163" s="30"/>
      <c r="M163" s="31"/>
      <c r="N163" s="31"/>
      <c r="O163" s="31"/>
      <c r="P163" s="31"/>
      <c r="Q163" s="31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30"/>
      <c r="K164" s="29"/>
      <c r="L164" s="30"/>
      <c r="M164" s="31"/>
      <c r="N164" s="31"/>
      <c r="O164" s="31"/>
      <c r="P164" s="31"/>
      <c r="Q164" s="31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30"/>
      <c r="K165" s="29"/>
      <c r="L165" s="30"/>
      <c r="M165" s="31"/>
      <c r="N165" s="31"/>
      <c r="O165" s="31"/>
      <c r="P165" s="31"/>
      <c r="Q165" s="31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30"/>
      <c r="K166" s="29"/>
      <c r="L166" s="30"/>
      <c r="M166" s="31"/>
      <c r="N166" s="31"/>
      <c r="O166" s="31"/>
      <c r="P166" s="31"/>
      <c r="Q166" s="31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30"/>
      <c r="K167" s="29"/>
      <c r="L167" s="30"/>
      <c r="M167" s="31"/>
      <c r="N167" s="31"/>
      <c r="O167" s="31"/>
      <c r="P167" s="31"/>
      <c r="Q167" s="31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30"/>
      <c r="K168" s="29"/>
      <c r="L168" s="30"/>
      <c r="M168" s="31"/>
      <c r="N168" s="31"/>
      <c r="O168" s="31"/>
      <c r="P168" s="31"/>
      <c r="Q168" s="31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30"/>
      <c r="K169" s="29"/>
      <c r="L169" s="30"/>
      <c r="M169" s="31"/>
      <c r="N169" s="31"/>
      <c r="O169" s="31"/>
      <c r="P169" s="31"/>
      <c r="Q169" s="31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30"/>
      <c r="K170" s="29"/>
      <c r="L170" s="30"/>
      <c r="M170" s="31"/>
      <c r="N170" s="31"/>
      <c r="O170" s="31"/>
      <c r="P170" s="31"/>
      <c r="Q170" s="31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30"/>
      <c r="K171" s="29"/>
      <c r="L171" s="30"/>
      <c r="M171" s="31"/>
      <c r="N171" s="31"/>
      <c r="O171" s="31"/>
      <c r="P171" s="31"/>
      <c r="Q171" s="31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30"/>
      <c r="K172" s="29"/>
      <c r="L172" s="30"/>
      <c r="M172" s="31"/>
      <c r="N172" s="31"/>
      <c r="O172" s="31"/>
      <c r="P172" s="31"/>
      <c r="Q172" s="31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30"/>
      <c r="K173" s="29"/>
      <c r="L173" s="30"/>
      <c r="M173" s="31"/>
      <c r="N173" s="31"/>
      <c r="O173" s="31"/>
      <c r="P173" s="31"/>
      <c r="Q173" s="31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30"/>
      <c r="K174" s="29"/>
      <c r="L174" s="30"/>
      <c r="M174" s="31"/>
      <c r="N174" s="31"/>
      <c r="O174" s="31"/>
      <c r="P174" s="31"/>
      <c r="Q174" s="31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30"/>
      <c r="K175" s="29"/>
      <c r="L175" s="30"/>
      <c r="M175" s="31"/>
      <c r="N175" s="31"/>
      <c r="O175" s="31"/>
      <c r="P175" s="31"/>
      <c r="Q175" s="31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30"/>
      <c r="K176" s="29"/>
      <c r="L176" s="30"/>
      <c r="M176" s="31"/>
      <c r="N176" s="31"/>
      <c r="O176" s="31"/>
      <c r="P176" s="31"/>
      <c r="Q176" s="31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30"/>
      <c r="K177" s="29"/>
      <c r="L177" s="30"/>
      <c r="M177" s="31"/>
      <c r="N177" s="31"/>
      <c r="O177" s="31"/>
      <c r="P177" s="31"/>
      <c r="Q177" s="31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30"/>
      <c r="K178" s="29"/>
      <c r="L178" s="30"/>
      <c r="M178" s="31"/>
      <c r="N178" s="31"/>
      <c r="O178" s="31"/>
      <c r="P178" s="31"/>
      <c r="Q178" s="31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30"/>
      <c r="K179" s="29"/>
      <c r="L179" s="30"/>
      <c r="M179" s="31"/>
      <c r="N179" s="31"/>
      <c r="O179" s="31"/>
      <c r="P179" s="31"/>
      <c r="Q179" s="31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30"/>
      <c r="K180" s="29"/>
      <c r="L180" s="30"/>
      <c r="M180" s="31"/>
      <c r="N180" s="31"/>
      <c r="O180" s="31"/>
      <c r="P180" s="31"/>
      <c r="Q180" s="31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30"/>
      <c r="K181" s="29"/>
      <c r="L181" s="30"/>
      <c r="M181" s="31"/>
      <c r="N181" s="31"/>
      <c r="O181" s="31"/>
      <c r="P181" s="31"/>
      <c r="Q181" s="31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30"/>
      <c r="K182" s="29"/>
      <c r="L182" s="30"/>
      <c r="M182" s="31"/>
      <c r="N182" s="31"/>
      <c r="O182" s="31"/>
      <c r="P182" s="31"/>
      <c r="Q182" s="31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30"/>
      <c r="K183" s="29"/>
      <c r="L183" s="30"/>
      <c r="M183" s="31"/>
      <c r="N183" s="31"/>
      <c r="O183" s="31"/>
      <c r="P183" s="31"/>
      <c r="Q183" s="31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30"/>
      <c r="K184" s="29"/>
      <c r="L184" s="30"/>
      <c r="M184" s="31"/>
      <c r="N184" s="31"/>
      <c r="O184" s="31"/>
      <c r="P184" s="31"/>
      <c r="Q184" s="31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30"/>
      <c r="K185" s="29"/>
      <c r="L185" s="30"/>
      <c r="M185" s="31"/>
      <c r="N185" s="31"/>
      <c r="O185" s="31"/>
      <c r="P185" s="31"/>
      <c r="Q185" s="31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30"/>
      <c r="K186" s="29"/>
      <c r="L186" s="30"/>
      <c r="M186" s="31"/>
      <c r="N186" s="31"/>
      <c r="O186" s="31"/>
      <c r="P186" s="31"/>
      <c r="Q186" s="31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30"/>
      <c r="K187" s="29"/>
      <c r="L187" s="30"/>
      <c r="M187" s="31"/>
      <c r="N187" s="31"/>
      <c r="O187" s="31"/>
      <c r="P187" s="31"/>
      <c r="Q187" s="31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30"/>
      <c r="K188" s="29"/>
      <c r="L188" s="30"/>
      <c r="M188" s="31"/>
      <c r="N188" s="31"/>
      <c r="O188" s="31"/>
      <c r="P188" s="31"/>
      <c r="Q188" s="31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30"/>
      <c r="K189" s="29"/>
      <c r="L189" s="30"/>
      <c r="M189" s="31"/>
      <c r="N189" s="31"/>
      <c r="O189" s="31"/>
      <c r="P189" s="31"/>
      <c r="Q189" s="31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30"/>
      <c r="K190" s="29"/>
      <c r="L190" s="30"/>
      <c r="M190" s="31"/>
      <c r="N190" s="31"/>
      <c r="O190" s="31"/>
      <c r="P190" s="31"/>
      <c r="Q190" s="31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30"/>
      <c r="K191" s="29"/>
      <c r="L191" s="30"/>
      <c r="M191" s="31"/>
      <c r="N191" s="31"/>
      <c r="O191" s="31"/>
      <c r="P191" s="31"/>
      <c r="Q191" s="31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30"/>
      <c r="K192" s="29"/>
      <c r="L192" s="30"/>
      <c r="M192" s="31"/>
      <c r="N192" s="31"/>
      <c r="O192" s="31"/>
      <c r="P192" s="31"/>
      <c r="Q192" s="31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30"/>
      <c r="K193" s="29"/>
      <c r="L193" s="30"/>
      <c r="M193" s="31"/>
      <c r="N193" s="31"/>
      <c r="O193" s="31"/>
      <c r="P193" s="31"/>
      <c r="Q193" s="31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30"/>
      <c r="K194" s="29"/>
      <c r="L194" s="30"/>
      <c r="M194" s="31"/>
      <c r="N194" s="31"/>
      <c r="O194" s="31"/>
      <c r="P194" s="31"/>
      <c r="Q194" s="31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30"/>
      <c r="K195" s="29"/>
      <c r="L195" s="30"/>
      <c r="M195" s="31"/>
      <c r="N195" s="31"/>
      <c r="O195" s="31"/>
      <c r="P195" s="31"/>
      <c r="Q195" s="31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30"/>
      <c r="K196" s="29"/>
      <c r="L196" s="30"/>
      <c r="M196" s="31"/>
      <c r="N196" s="31"/>
      <c r="O196" s="31"/>
      <c r="P196" s="31"/>
      <c r="Q196" s="31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30"/>
      <c r="K197" s="29"/>
      <c r="L197" s="30"/>
      <c r="M197" s="31"/>
      <c r="N197" s="31"/>
      <c r="O197" s="31"/>
      <c r="P197" s="31"/>
      <c r="Q197" s="31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30"/>
      <c r="K198" s="29"/>
      <c r="L198" s="30"/>
      <c r="M198" s="31"/>
      <c r="N198" s="31"/>
      <c r="O198" s="31"/>
      <c r="P198" s="31"/>
      <c r="Q198" s="31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30"/>
      <c r="K199" s="29"/>
      <c r="L199" s="30"/>
      <c r="M199" s="31"/>
      <c r="N199" s="31"/>
      <c r="O199" s="31"/>
      <c r="P199" s="31"/>
      <c r="Q199" s="31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30"/>
      <c r="K200" s="29"/>
      <c r="L200" s="30"/>
      <c r="M200" s="31"/>
      <c r="N200" s="31"/>
      <c r="O200" s="31"/>
      <c r="P200" s="31"/>
      <c r="Q200" s="31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30"/>
      <c r="K201" s="29"/>
      <c r="L201" s="30"/>
      <c r="M201" s="31"/>
      <c r="N201" s="31"/>
      <c r="O201" s="31"/>
      <c r="P201" s="31"/>
      <c r="Q201" s="31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30"/>
      <c r="K202" s="29"/>
      <c r="L202" s="30"/>
      <c r="M202" s="31"/>
      <c r="N202" s="31"/>
      <c r="O202" s="31"/>
      <c r="P202" s="31"/>
      <c r="Q202" s="31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30"/>
      <c r="K203" s="29"/>
      <c r="L203" s="30"/>
      <c r="M203" s="31"/>
      <c r="N203" s="31"/>
      <c r="O203" s="31"/>
      <c r="P203" s="31"/>
      <c r="Q203" s="31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30"/>
      <c r="K204" s="29"/>
      <c r="L204" s="30"/>
      <c r="M204" s="31"/>
      <c r="N204" s="31"/>
      <c r="O204" s="31"/>
      <c r="P204" s="31"/>
      <c r="Q204" s="31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30"/>
      <c r="K205" s="29"/>
      <c r="L205" s="30"/>
      <c r="M205" s="31"/>
      <c r="N205" s="31"/>
      <c r="O205" s="31"/>
      <c r="P205" s="31"/>
      <c r="Q205" s="31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30"/>
      <c r="K206" s="29"/>
      <c r="L206" s="30"/>
      <c r="M206" s="31"/>
      <c r="N206" s="31"/>
      <c r="O206" s="31"/>
      <c r="P206" s="31"/>
      <c r="Q206" s="31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30"/>
      <c r="K207" s="29"/>
      <c r="L207" s="30"/>
      <c r="M207" s="31"/>
      <c r="N207" s="31"/>
      <c r="O207" s="31"/>
      <c r="P207" s="31"/>
      <c r="Q207" s="31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30"/>
      <c r="K208" s="29"/>
      <c r="L208" s="30"/>
      <c r="M208" s="31"/>
      <c r="N208" s="31"/>
      <c r="O208" s="31"/>
      <c r="P208" s="31"/>
      <c r="Q208" s="31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30"/>
      <c r="K209" s="29"/>
      <c r="L209" s="30"/>
      <c r="M209" s="31"/>
      <c r="N209" s="31"/>
      <c r="O209" s="31"/>
      <c r="P209" s="31"/>
      <c r="Q209" s="31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30"/>
      <c r="K210" s="29"/>
      <c r="L210" s="30"/>
      <c r="M210" s="31"/>
      <c r="N210" s="31"/>
      <c r="O210" s="31"/>
      <c r="P210" s="31"/>
      <c r="Q210" s="31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30"/>
      <c r="K211" s="29"/>
      <c r="L211" s="30"/>
      <c r="M211" s="31"/>
      <c r="N211" s="31"/>
      <c r="O211" s="31"/>
      <c r="P211" s="31"/>
      <c r="Q211" s="31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30"/>
      <c r="K212" s="29"/>
      <c r="L212" s="30"/>
      <c r="M212" s="31"/>
      <c r="N212" s="31"/>
      <c r="O212" s="31"/>
      <c r="P212" s="31"/>
      <c r="Q212" s="31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30"/>
      <c r="K213" s="29"/>
      <c r="L213" s="30"/>
      <c r="M213" s="31"/>
      <c r="N213" s="31"/>
      <c r="O213" s="31"/>
      <c r="P213" s="31"/>
      <c r="Q213" s="31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30"/>
      <c r="K214" s="29"/>
      <c r="L214" s="30"/>
      <c r="M214" s="31"/>
      <c r="N214" s="31"/>
      <c r="O214" s="31"/>
      <c r="P214" s="31"/>
      <c r="Q214" s="31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30"/>
      <c r="K215" s="29"/>
      <c r="L215" s="30"/>
      <c r="M215" s="31"/>
      <c r="N215" s="31"/>
      <c r="O215" s="31"/>
      <c r="P215" s="31"/>
      <c r="Q215" s="31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30"/>
      <c r="K216" s="29"/>
      <c r="L216" s="30"/>
      <c r="M216" s="31"/>
      <c r="N216" s="31"/>
      <c r="O216" s="31"/>
      <c r="P216" s="31"/>
      <c r="Q216" s="31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30"/>
      <c r="K217" s="29"/>
      <c r="L217" s="30"/>
      <c r="M217" s="31"/>
      <c r="N217" s="31"/>
      <c r="O217" s="31"/>
      <c r="P217" s="31"/>
      <c r="Q217" s="31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30"/>
      <c r="K218" s="29"/>
      <c r="L218" s="30"/>
      <c r="M218" s="31"/>
      <c r="N218" s="31"/>
      <c r="O218" s="31"/>
      <c r="P218" s="31"/>
      <c r="Q218" s="31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30"/>
      <c r="K219" s="29"/>
      <c r="L219" s="30"/>
      <c r="M219" s="31"/>
      <c r="N219" s="31"/>
      <c r="O219" s="31"/>
      <c r="P219" s="31"/>
      <c r="Q219" s="31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30"/>
      <c r="K220" s="29"/>
      <c r="L220" s="30"/>
      <c r="M220" s="31"/>
      <c r="N220" s="31"/>
      <c r="O220" s="31"/>
      <c r="P220" s="31"/>
      <c r="Q220" s="31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30"/>
      <c r="K221" s="29"/>
      <c r="L221" s="30"/>
      <c r="M221" s="31"/>
      <c r="N221" s="31"/>
      <c r="O221" s="31"/>
      <c r="P221" s="31"/>
      <c r="Q221" s="31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30"/>
      <c r="K222" s="29"/>
      <c r="L222" s="30"/>
      <c r="M222" s="31"/>
      <c r="N222" s="31"/>
      <c r="O222" s="31"/>
      <c r="P222" s="31"/>
      <c r="Q222" s="31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30"/>
      <c r="K223" s="29"/>
      <c r="L223" s="30"/>
      <c r="M223" s="31"/>
      <c r="N223" s="31"/>
      <c r="O223" s="31"/>
      <c r="P223" s="31"/>
      <c r="Q223" s="31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30"/>
      <c r="K224" s="29"/>
      <c r="L224" s="30"/>
      <c r="M224" s="31"/>
      <c r="N224" s="31"/>
      <c r="O224" s="31"/>
      <c r="P224" s="31"/>
      <c r="Q224" s="31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30"/>
      <c r="K225" s="29"/>
      <c r="L225" s="30"/>
      <c r="M225" s="31"/>
      <c r="N225" s="31"/>
      <c r="O225" s="31"/>
      <c r="P225" s="31"/>
      <c r="Q225" s="31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30"/>
      <c r="K226" s="29"/>
      <c r="L226" s="30"/>
      <c r="M226" s="31"/>
      <c r="N226" s="31"/>
      <c r="O226" s="31"/>
      <c r="P226" s="31"/>
      <c r="Q226" s="31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30"/>
      <c r="K227" s="29"/>
      <c r="L227" s="30"/>
      <c r="M227" s="31"/>
      <c r="N227" s="31"/>
      <c r="O227" s="31"/>
      <c r="P227" s="31"/>
      <c r="Q227" s="31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30"/>
      <c r="K228" s="29"/>
      <c r="L228" s="30"/>
      <c r="M228" s="31"/>
      <c r="N228" s="31"/>
      <c r="O228" s="31"/>
      <c r="P228" s="31"/>
      <c r="Q228" s="31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30"/>
      <c r="K229" s="29"/>
      <c r="L229" s="30"/>
      <c r="M229" s="31"/>
      <c r="N229" s="31"/>
      <c r="O229" s="31"/>
      <c r="P229" s="31"/>
      <c r="Q229" s="31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30"/>
      <c r="K230" s="29"/>
      <c r="L230" s="30"/>
      <c r="M230" s="31"/>
      <c r="N230" s="31"/>
      <c r="O230" s="31"/>
      <c r="P230" s="31"/>
      <c r="Q230" s="31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30"/>
      <c r="K231" s="29"/>
      <c r="L231" s="30"/>
      <c r="M231" s="31"/>
      <c r="N231" s="31"/>
      <c r="O231" s="31"/>
      <c r="P231" s="31"/>
      <c r="Q231" s="31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30"/>
      <c r="K232" s="29"/>
      <c r="L232" s="30"/>
      <c r="M232" s="31"/>
      <c r="N232" s="31"/>
      <c r="O232" s="31"/>
      <c r="P232" s="31"/>
      <c r="Q232" s="31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30"/>
      <c r="K233" s="29"/>
      <c r="L233" s="30"/>
      <c r="M233" s="31"/>
      <c r="N233" s="31"/>
      <c r="O233" s="31"/>
      <c r="P233" s="31"/>
      <c r="Q233" s="31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30"/>
      <c r="K234" s="29"/>
      <c r="L234" s="30"/>
      <c r="M234" s="31"/>
      <c r="N234" s="31"/>
      <c r="O234" s="31"/>
      <c r="P234" s="31"/>
      <c r="Q234" s="31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30"/>
      <c r="K235" s="29"/>
      <c r="L235" s="30"/>
      <c r="M235" s="31"/>
      <c r="N235" s="31"/>
      <c r="O235" s="31"/>
      <c r="P235" s="31"/>
      <c r="Q235" s="31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30"/>
      <c r="K236" s="29"/>
      <c r="L236" s="30"/>
      <c r="M236" s="31"/>
      <c r="N236" s="31"/>
      <c r="O236" s="31"/>
      <c r="P236" s="31"/>
      <c r="Q236" s="31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30"/>
      <c r="K237" s="29"/>
      <c r="L237" s="30"/>
      <c r="M237" s="31"/>
      <c r="N237" s="31"/>
      <c r="O237" s="31"/>
      <c r="P237" s="31"/>
      <c r="Q237" s="31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30"/>
      <c r="K238" s="29"/>
      <c r="L238" s="30"/>
      <c r="M238" s="31"/>
      <c r="N238" s="31"/>
      <c r="O238" s="31"/>
      <c r="P238" s="31"/>
      <c r="Q238" s="31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30"/>
      <c r="K239" s="29"/>
      <c r="L239" s="30"/>
      <c r="M239" s="31"/>
      <c r="N239" s="31"/>
      <c r="O239" s="31"/>
      <c r="P239" s="31"/>
      <c r="Q239" s="31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30"/>
      <c r="K240" s="29"/>
      <c r="L240" s="30"/>
      <c r="M240" s="31"/>
      <c r="N240" s="31"/>
      <c r="O240" s="31"/>
      <c r="P240" s="31"/>
      <c r="Q240" s="31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30"/>
      <c r="K241" s="29"/>
      <c r="L241" s="30"/>
      <c r="M241" s="31"/>
      <c r="N241" s="31"/>
      <c r="O241" s="31"/>
      <c r="P241" s="31"/>
      <c r="Q241" s="31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30"/>
      <c r="K242" s="29"/>
      <c r="L242" s="30"/>
      <c r="M242" s="31"/>
      <c r="N242" s="31"/>
      <c r="O242" s="31"/>
      <c r="P242" s="31"/>
      <c r="Q242" s="31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30"/>
      <c r="K243" s="29"/>
      <c r="L243" s="30"/>
      <c r="M243" s="31"/>
      <c r="N243" s="31"/>
      <c r="O243" s="31"/>
      <c r="P243" s="31"/>
      <c r="Q243" s="31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30"/>
      <c r="K244" s="29"/>
      <c r="L244" s="30"/>
      <c r="M244" s="31"/>
      <c r="N244" s="31"/>
      <c r="O244" s="31"/>
      <c r="P244" s="31"/>
      <c r="Q244" s="31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30"/>
      <c r="K245" s="29"/>
      <c r="L245" s="30"/>
      <c r="M245" s="31"/>
      <c r="N245" s="31"/>
      <c r="O245" s="31"/>
      <c r="P245" s="31"/>
      <c r="Q245" s="31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30"/>
      <c r="K246" s="29"/>
      <c r="L246" s="30"/>
      <c r="M246" s="31"/>
      <c r="N246" s="31"/>
      <c r="O246" s="31"/>
      <c r="P246" s="31"/>
      <c r="Q246" s="31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30"/>
      <c r="K247" s="29"/>
      <c r="L247" s="30"/>
      <c r="M247" s="31"/>
      <c r="N247" s="31"/>
      <c r="O247" s="31"/>
      <c r="P247" s="31"/>
      <c r="Q247" s="31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30"/>
      <c r="K248" s="29"/>
      <c r="L248" s="30"/>
      <c r="M248" s="31"/>
      <c r="N248" s="31"/>
      <c r="O248" s="31"/>
      <c r="P248" s="31"/>
      <c r="Q248" s="31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30"/>
      <c r="K249" s="29"/>
      <c r="L249" s="30"/>
      <c r="M249" s="31"/>
      <c r="N249" s="31"/>
      <c r="O249" s="31"/>
      <c r="P249" s="31"/>
      <c r="Q249" s="31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30"/>
      <c r="K250" s="29"/>
      <c r="L250" s="30"/>
      <c r="M250" s="31"/>
      <c r="N250" s="31"/>
      <c r="O250" s="31"/>
      <c r="P250" s="31"/>
      <c r="Q250" s="31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30"/>
      <c r="K251" s="29"/>
      <c r="L251" s="30"/>
      <c r="M251" s="31"/>
      <c r="N251" s="31"/>
      <c r="O251" s="31"/>
      <c r="P251" s="31"/>
      <c r="Q251" s="31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30"/>
      <c r="K252" s="29"/>
      <c r="L252" s="30"/>
      <c r="M252" s="31"/>
      <c r="N252" s="31"/>
      <c r="O252" s="31"/>
      <c r="P252" s="31"/>
      <c r="Q252" s="31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30"/>
      <c r="K253" s="29"/>
      <c r="L253" s="30"/>
      <c r="M253" s="31"/>
      <c r="N253" s="31"/>
      <c r="O253" s="31"/>
      <c r="P253" s="31"/>
      <c r="Q253" s="31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30"/>
      <c r="K254" s="29"/>
      <c r="L254" s="30"/>
      <c r="M254" s="31"/>
      <c r="N254" s="31"/>
      <c r="O254" s="31"/>
      <c r="P254" s="31"/>
      <c r="Q254" s="31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30"/>
      <c r="K255" s="29"/>
      <c r="L255" s="30"/>
      <c r="M255" s="31"/>
      <c r="N255" s="31"/>
      <c r="O255" s="31"/>
      <c r="P255" s="31"/>
      <c r="Q255" s="31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30"/>
      <c r="K256" s="29"/>
      <c r="L256" s="30"/>
      <c r="M256" s="31"/>
      <c r="N256" s="31"/>
      <c r="O256" s="31"/>
      <c r="P256" s="31"/>
      <c r="Q256" s="31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30"/>
      <c r="K257" s="29"/>
      <c r="L257" s="30"/>
      <c r="M257" s="31"/>
      <c r="N257" s="31"/>
      <c r="O257" s="31"/>
      <c r="P257" s="31"/>
      <c r="Q257" s="31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30"/>
      <c r="K258" s="29"/>
      <c r="L258" s="30"/>
      <c r="M258" s="31"/>
      <c r="N258" s="31"/>
      <c r="O258" s="31"/>
      <c r="P258" s="31"/>
      <c r="Q258" s="31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30"/>
      <c r="K259" s="29"/>
      <c r="L259" s="30"/>
      <c r="M259" s="31"/>
      <c r="N259" s="31"/>
      <c r="O259" s="31"/>
      <c r="P259" s="31"/>
      <c r="Q259" s="31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30"/>
      <c r="K260" s="29"/>
      <c r="L260" s="30"/>
      <c r="M260" s="31"/>
      <c r="N260" s="31"/>
      <c r="O260" s="31"/>
      <c r="P260" s="31"/>
      <c r="Q260" s="31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30"/>
      <c r="K261" s="29"/>
      <c r="L261" s="30"/>
      <c r="M261" s="31"/>
      <c r="N261" s="31"/>
      <c r="O261" s="31"/>
      <c r="P261" s="31"/>
      <c r="Q261" s="31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30"/>
      <c r="K262" s="29"/>
      <c r="L262" s="30"/>
      <c r="M262" s="31"/>
      <c r="N262" s="31"/>
      <c r="O262" s="31"/>
      <c r="P262" s="31"/>
      <c r="Q262" s="31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30"/>
      <c r="K263" s="29"/>
      <c r="L263" s="30"/>
      <c r="M263" s="31"/>
      <c r="N263" s="31"/>
      <c r="O263" s="31"/>
      <c r="P263" s="31"/>
      <c r="Q263" s="31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30"/>
      <c r="K264" s="29"/>
      <c r="L264" s="30"/>
      <c r="M264" s="31"/>
      <c r="N264" s="31"/>
      <c r="O264" s="31"/>
      <c r="P264" s="31"/>
      <c r="Q264" s="31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30"/>
      <c r="K265" s="29"/>
      <c r="L265" s="30"/>
      <c r="M265" s="31"/>
      <c r="N265" s="31"/>
      <c r="O265" s="31"/>
      <c r="P265" s="31"/>
      <c r="Q265" s="31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30"/>
      <c r="K266" s="29"/>
      <c r="L266" s="30"/>
      <c r="M266" s="31"/>
      <c r="N266" s="31"/>
      <c r="O266" s="31"/>
      <c r="P266" s="31"/>
      <c r="Q266" s="31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30"/>
      <c r="K267" s="29"/>
      <c r="L267" s="30"/>
      <c r="M267" s="31"/>
      <c r="N267" s="31"/>
      <c r="O267" s="31"/>
      <c r="P267" s="31"/>
      <c r="Q267" s="31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30"/>
      <c r="K268" s="29"/>
      <c r="L268" s="30"/>
      <c r="M268" s="31"/>
      <c r="N268" s="31"/>
      <c r="O268" s="31"/>
      <c r="P268" s="31"/>
      <c r="Q268" s="31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30"/>
      <c r="K269" s="29"/>
      <c r="L269" s="30"/>
      <c r="M269" s="31"/>
      <c r="N269" s="31"/>
      <c r="O269" s="31"/>
      <c r="P269" s="31"/>
      <c r="Q269" s="31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30"/>
      <c r="K270" s="29"/>
      <c r="L270" s="30"/>
      <c r="M270" s="31"/>
      <c r="N270" s="31"/>
      <c r="O270" s="31"/>
      <c r="P270" s="31"/>
      <c r="Q270" s="31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30"/>
      <c r="K271" s="29"/>
      <c r="L271" s="30"/>
      <c r="M271" s="31"/>
      <c r="N271" s="31"/>
      <c r="O271" s="31"/>
      <c r="P271" s="31"/>
      <c r="Q271" s="31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30"/>
      <c r="K272" s="29"/>
      <c r="L272" s="30"/>
      <c r="M272" s="31"/>
      <c r="N272" s="31"/>
      <c r="O272" s="31"/>
      <c r="P272" s="31"/>
      <c r="Q272" s="31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30"/>
      <c r="K273" s="29"/>
      <c r="L273" s="30"/>
      <c r="M273" s="31"/>
      <c r="N273" s="31"/>
      <c r="O273" s="31"/>
      <c r="P273" s="31"/>
      <c r="Q273" s="31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30"/>
      <c r="K274" s="29"/>
      <c r="L274" s="30"/>
      <c r="M274" s="31"/>
      <c r="N274" s="31"/>
      <c r="O274" s="31"/>
      <c r="P274" s="31"/>
      <c r="Q274" s="31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30"/>
      <c r="K275" s="29"/>
      <c r="L275" s="30"/>
      <c r="M275" s="31"/>
      <c r="N275" s="31"/>
      <c r="O275" s="31"/>
      <c r="P275" s="31"/>
      <c r="Q275" s="31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30"/>
      <c r="K276" s="29"/>
      <c r="L276" s="30"/>
      <c r="M276" s="31"/>
      <c r="N276" s="31"/>
      <c r="O276" s="31"/>
      <c r="P276" s="31"/>
      <c r="Q276" s="31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30"/>
      <c r="K277" s="29"/>
      <c r="L277" s="30"/>
      <c r="M277" s="31"/>
      <c r="N277" s="31"/>
      <c r="O277" s="31"/>
      <c r="P277" s="31"/>
      <c r="Q277" s="31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30"/>
      <c r="K278" s="29"/>
      <c r="L278" s="30"/>
      <c r="M278" s="31"/>
      <c r="N278" s="31"/>
      <c r="O278" s="31"/>
      <c r="P278" s="31"/>
      <c r="Q278" s="31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30"/>
      <c r="K279" s="29"/>
      <c r="L279" s="30"/>
      <c r="M279" s="31"/>
      <c r="N279" s="31"/>
      <c r="O279" s="31"/>
      <c r="P279" s="31"/>
      <c r="Q279" s="31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30"/>
      <c r="K280" s="29"/>
      <c r="L280" s="30"/>
      <c r="M280" s="31"/>
      <c r="N280" s="31"/>
      <c r="O280" s="31"/>
      <c r="P280" s="31"/>
      <c r="Q280" s="31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30"/>
      <c r="K281" s="29"/>
      <c r="L281" s="30"/>
      <c r="M281" s="31"/>
      <c r="N281" s="31"/>
      <c r="O281" s="31"/>
      <c r="P281" s="31"/>
      <c r="Q281" s="31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30"/>
      <c r="K282" s="29"/>
      <c r="L282" s="30"/>
      <c r="M282" s="31"/>
      <c r="N282" s="31"/>
      <c r="O282" s="31"/>
      <c r="P282" s="31"/>
      <c r="Q282" s="31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30"/>
      <c r="K283" s="29"/>
      <c r="L283" s="30"/>
      <c r="M283" s="31"/>
      <c r="N283" s="31"/>
      <c r="O283" s="31"/>
      <c r="P283" s="31"/>
      <c r="Q283" s="31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30"/>
      <c r="K284" s="29"/>
      <c r="L284" s="30"/>
      <c r="M284" s="31"/>
      <c r="N284" s="31"/>
      <c r="O284" s="31"/>
      <c r="P284" s="31"/>
      <c r="Q284" s="31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30"/>
      <c r="K285" s="29"/>
      <c r="L285" s="30"/>
      <c r="M285" s="31"/>
      <c r="N285" s="31"/>
      <c r="O285" s="31"/>
      <c r="P285" s="31"/>
      <c r="Q285" s="31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30"/>
      <c r="K286" s="29"/>
      <c r="L286" s="30"/>
      <c r="M286" s="31"/>
      <c r="N286" s="31"/>
      <c r="O286" s="31"/>
      <c r="P286" s="31"/>
      <c r="Q286" s="31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30"/>
      <c r="K287" s="29"/>
      <c r="L287" s="30"/>
      <c r="M287" s="31"/>
      <c r="N287" s="31"/>
      <c r="O287" s="31"/>
      <c r="P287" s="31"/>
      <c r="Q287" s="31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30"/>
      <c r="K288" s="29"/>
      <c r="L288" s="30"/>
      <c r="M288" s="31"/>
      <c r="N288" s="31"/>
      <c r="O288" s="31"/>
      <c r="P288" s="31"/>
      <c r="Q288" s="31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30"/>
      <c r="K289" s="29"/>
      <c r="L289" s="30"/>
      <c r="M289" s="31"/>
      <c r="N289" s="31"/>
      <c r="O289" s="31"/>
      <c r="P289" s="31"/>
      <c r="Q289" s="31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30"/>
      <c r="K290" s="29"/>
      <c r="L290" s="30"/>
      <c r="M290" s="31"/>
      <c r="N290" s="31"/>
      <c r="O290" s="31"/>
      <c r="P290" s="31"/>
      <c r="Q290" s="31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30"/>
      <c r="K291" s="29"/>
      <c r="L291" s="30"/>
      <c r="M291" s="31"/>
      <c r="N291" s="31"/>
      <c r="O291" s="31"/>
      <c r="P291" s="31"/>
      <c r="Q291" s="31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30"/>
      <c r="K292" s="29"/>
      <c r="L292" s="30"/>
      <c r="M292" s="31"/>
      <c r="N292" s="31"/>
      <c r="O292" s="31"/>
      <c r="P292" s="31"/>
      <c r="Q292" s="31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30"/>
      <c r="K293" s="29"/>
      <c r="L293" s="30"/>
      <c r="M293" s="31"/>
      <c r="N293" s="31"/>
      <c r="O293" s="31"/>
      <c r="P293" s="31"/>
      <c r="Q293" s="31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30"/>
      <c r="K294" s="29"/>
      <c r="L294" s="30"/>
      <c r="M294" s="31"/>
      <c r="N294" s="31"/>
      <c r="O294" s="31"/>
      <c r="P294" s="31"/>
      <c r="Q294" s="31"/>
    </row>
    <row r="295" spans="1:17">
      <c r="A295" s="29"/>
      <c r="B295" s="29"/>
      <c r="D295" s="29"/>
      <c r="E295" s="29"/>
      <c r="F295" s="29"/>
      <c r="G295" s="29"/>
      <c r="H295" s="29"/>
      <c r="I295" s="29"/>
      <c r="J295" s="30"/>
      <c r="K295" s="29"/>
      <c r="L295" s="30"/>
      <c r="M295" s="31"/>
      <c r="N295" s="31"/>
      <c r="O295" s="31"/>
      <c r="P295" s="31"/>
      <c r="Q295" s="31"/>
    </row>
  </sheetData>
  <mergeCells count="16"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K6:L6"/>
    <mergeCell ref="M6:N6"/>
    <mergeCell ref="O6:Q6"/>
    <mergeCell ref="O5:Q5"/>
    <mergeCell ref="K7:K8"/>
    <mergeCell ref="M7:M8"/>
    <mergeCell ref="O7:O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6" orientation="landscape" horizontalDpi="300" verticalDpi="300" r:id="rId1"/>
  <headerFooter alignWithMargins="0">
    <oddHeader>&amp;RZałącznik nr 1 – pismo ZP - 7212.1.2015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</sheetPr>
  <dimension ref="A1:L77"/>
  <sheetViews>
    <sheetView zoomScale="80" zoomScaleNormal="80" zoomScaleSheetLayoutView="80" zoomScalePageLayoutView="10" workbookViewId="0">
      <selection activeCell="H5" sqref="H5:H6"/>
    </sheetView>
  </sheetViews>
  <sheetFormatPr defaultRowHeight="13.2"/>
  <cols>
    <col min="1" max="1" width="6.44140625" customWidth="1"/>
    <col min="2" max="2" width="39.5546875" customWidth="1"/>
    <col min="3" max="3" width="17.6640625" customWidth="1"/>
    <col min="4" max="4" width="22" customWidth="1"/>
    <col min="5" max="5" width="41.109375" customWidth="1"/>
    <col min="6" max="6" width="41.5546875" customWidth="1"/>
    <col min="7" max="7" width="21" customWidth="1"/>
    <col min="8" max="8" width="28" customWidth="1"/>
    <col min="9" max="9" width="36.6640625" customWidth="1"/>
  </cols>
  <sheetData>
    <row r="1" spans="1:12" s="72" customFormat="1" ht="15.6">
      <c r="A1" s="91" t="s">
        <v>167</v>
      </c>
      <c r="B1" s="91"/>
    </row>
    <row r="2" spans="1:12" s="72" customFormat="1" ht="15.6">
      <c r="A2" s="535"/>
      <c r="B2" s="535"/>
      <c r="C2" s="536"/>
      <c r="D2" s="536"/>
      <c r="E2" s="536"/>
      <c r="F2" s="536"/>
      <c r="G2" s="536"/>
    </row>
    <row r="3" spans="1:12" ht="15.6" thickBot="1">
      <c r="A3" s="537" t="s">
        <v>0</v>
      </c>
      <c r="B3" s="537"/>
      <c r="C3" s="518"/>
      <c r="D3" s="518"/>
      <c r="E3" s="518"/>
      <c r="F3" s="538"/>
      <c r="G3" s="518"/>
      <c r="H3" s="92" t="s">
        <v>189</v>
      </c>
    </row>
    <row r="4" spans="1:12" ht="16.5" customHeight="1" thickBot="1">
      <c r="A4" s="934" t="s">
        <v>22</v>
      </c>
      <c r="B4" s="934" t="s">
        <v>161</v>
      </c>
      <c r="C4" s="942" t="s">
        <v>89</v>
      </c>
      <c r="D4" s="923" t="s">
        <v>125</v>
      </c>
      <c r="E4" s="924"/>
      <c r="F4" s="924"/>
      <c r="G4" s="924"/>
      <c r="H4" s="924"/>
      <c r="I4" s="927" t="s">
        <v>137</v>
      </c>
    </row>
    <row r="5" spans="1:12" ht="16.2" thickBot="1">
      <c r="A5" s="935"/>
      <c r="B5" s="935"/>
      <c r="C5" s="943"/>
      <c r="D5" s="799" t="s">
        <v>90</v>
      </c>
      <c r="E5" s="931" t="s">
        <v>78</v>
      </c>
      <c r="F5" s="932"/>
      <c r="G5" s="934" t="s">
        <v>122</v>
      </c>
      <c r="H5" s="931" t="s">
        <v>138</v>
      </c>
      <c r="I5" s="928"/>
      <c r="J5" s="244"/>
      <c r="K5" s="244"/>
      <c r="L5" s="244"/>
    </row>
    <row r="6" spans="1:12" ht="16.2" thickBot="1">
      <c r="A6" s="935"/>
      <c r="B6" s="935"/>
      <c r="C6" s="943"/>
      <c r="D6" s="800" t="s">
        <v>91</v>
      </c>
      <c r="E6" s="933"/>
      <c r="F6" s="933"/>
      <c r="G6" s="933"/>
      <c r="H6" s="933"/>
      <c r="I6" s="929"/>
      <c r="J6" s="244"/>
      <c r="K6" s="244"/>
      <c r="L6" s="244"/>
    </row>
    <row r="7" spans="1:12" ht="15.6">
      <c r="A7" s="935"/>
      <c r="B7" s="935"/>
      <c r="C7" s="943"/>
      <c r="D7" s="799" t="s">
        <v>162</v>
      </c>
      <c r="E7" s="799" t="s">
        <v>77</v>
      </c>
      <c r="F7" s="799" t="s">
        <v>63</v>
      </c>
      <c r="G7" s="935"/>
      <c r="H7" s="937" t="s">
        <v>123</v>
      </c>
      <c r="I7" s="928"/>
      <c r="J7" s="244"/>
      <c r="K7" s="244"/>
      <c r="L7" s="244"/>
    </row>
    <row r="8" spans="1:12" ht="16.2" thickBot="1">
      <c r="A8" s="935"/>
      <c r="B8" s="935"/>
      <c r="C8" s="943"/>
      <c r="D8" s="925" t="s">
        <v>124</v>
      </c>
      <c r="E8" s="801" t="s">
        <v>92</v>
      </c>
      <c r="F8" s="801" t="s">
        <v>64</v>
      </c>
      <c r="G8" s="936"/>
      <c r="H8" s="938"/>
      <c r="I8" s="928"/>
      <c r="J8" s="244"/>
      <c r="K8" s="244"/>
      <c r="L8" s="244"/>
    </row>
    <row r="9" spans="1:12" ht="16.2" thickBot="1">
      <c r="A9" s="936"/>
      <c r="B9" s="936"/>
      <c r="C9" s="944"/>
      <c r="D9" s="926"/>
      <c r="E9" s="801" t="s">
        <v>4</v>
      </c>
      <c r="F9" s="801" t="s">
        <v>4</v>
      </c>
      <c r="G9" s="801" t="s">
        <v>3</v>
      </c>
      <c r="H9" s="802" t="s">
        <v>3</v>
      </c>
      <c r="I9" s="930"/>
      <c r="J9" s="244"/>
      <c r="K9" s="244"/>
      <c r="L9" s="244"/>
    </row>
    <row r="10" spans="1:12" ht="15.6">
      <c r="A10" s="921" t="s">
        <v>23</v>
      </c>
      <c r="B10" s="919" t="s">
        <v>192</v>
      </c>
      <c r="C10" s="940" t="s">
        <v>93</v>
      </c>
      <c r="D10" s="334"/>
      <c r="E10" s="335"/>
      <c r="F10" s="335"/>
      <c r="G10" s="812"/>
      <c r="H10" s="812"/>
      <c r="I10" s="813"/>
      <c r="J10" s="244"/>
      <c r="K10" s="244"/>
      <c r="L10" s="244"/>
    </row>
    <row r="11" spans="1:12" ht="15.6">
      <c r="A11" s="939"/>
      <c r="B11" s="922"/>
      <c r="C11" s="941"/>
      <c r="D11" s="326">
        <f>SUM(E10,E11)</f>
        <v>0</v>
      </c>
      <c r="E11" s="326"/>
      <c r="F11" s="326"/>
      <c r="G11" s="327" t="s">
        <v>127</v>
      </c>
      <c r="H11" s="327"/>
      <c r="I11" s="338"/>
      <c r="J11" s="244"/>
      <c r="K11" s="244"/>
      <c r="L11" s="244"/>
    </row>
    <row r="12" spans="1:12" ht="15.6">
      <c r="A12" s="939" t="s">
        <v>24</v>
      </c>
      <c r="B12" s="922"/>
      <c r="C12" s="941" t="s">
        <v>94</v>
      </c>
      <c r="D12" s="807"/>
      <c r="E12" s="808"/>
      <c r="F12" s="808"/>
      <c r="G12" s="327"/>
      <c r="H12" s="327"/>
      <c r="I12" s="338"/>
      <c r="J12" s="244"/>
      <c r="K12" s="244"/>
      <c r="L12" s="244"/>
    </row>
    <row r="13" spans="1:12" ht="15.6">
      <c r="A13" s="939"/>
      <c r="B13" s="922"/>
      <c r="C13" s="941"/>
      <c r="D13" s="809">
        <f>SUM(E12,E13)</f>
        <v>0</v>
      </c>
      <c r="E13" s="808"/>
      <c r="F13" s="808"/>
      <c r="G13" s="328" t="s">
        <v>127</v>
      </c>
      <c r="H13" s="328"/>
      <c r="I13" s="338"/>
    </row>
    <row r="14" spans="1:12" ht="15.6">
      <c r="A14" s="939" t="s">
        <v>25</v>
      </c>
      <c r="B14" s="922"/>
      <c r="C14" s="941" t="s">
        <v>95</v>
      </c>
      <c r="D14" s="329">
        <v>3</v>
      </c>
      <c r="E14" s="326">
        <v>16.899999999999999</v>
      </c>
      <c r="F14" s="326">
        <v>83.76</v>
      </c>
      <c r="G14" s="328">
        <v>3</v>
      </c>
      <c r="H14" s="328">
        <v>3</v>
      </c>
      <c r="I14" s="338"/>
    </row>
    <row r="15" spans="1:12" ht="15.6">
      <c r="A15" s="939"/>
      <c r="B15" s="922"/>
      <c r="C15" s="941"/>
      <c r="D15" s="326">
        <f>SUM(E14,E15)</f>
        <v>87.509999999999991</v>
      </c>
      <c r="E15" s="326">
        <v>70.61</v>
      </c>
      <c r="F15" s="326">
        <v>3.75</v>
      </c>
      <c r="G15" s="328" t="s">
        <v>127</v>
      </c>
      <c r="H15" s="328">
        <v>3</v>
      </c>
      <c r="I15" s="338"/>
    </row>
    <row r="16" spans="1:12" ht="15.6">
      <c r="A16" s="939" t="s">
        <v>26</v>
      </c>
      <c r="B16" s="922"/>
      <c r="C16" s="941" t="s">
        <v>96</v>
      </c>
      <c r="D16" s="328"/>
      <c r="E16" s="326"/>
      <c r="F16" s="326"/>
      <c r="G16" s="328"/>
      <c r="H16" s="328"/>
      <c r="I16" s="338"/>
    </row>
    <row r="17" spans="1:9" ht="15.6">
      <c r="A17" s="939"/>
      <c r="B17" s="922"/>
      <c r="C17" s="941"/>
      <c r="D17" s="329">
        <f>SUM(E16,E17)</f>
        <v>0</v>
      </c>
      <c r="E17" s="326"/>
      <c r="F17" s="326"/>
      <c r="G17" s="328" t="s">
        <v>127</v>
      </c>
      <c r="H17" s="328"/>
      <c r="I17" s="338"/>
    </row>
    <row r="18" spans="1:9" ht="15.6">
      <c r="A18" s="939" t="s">
        <v>27</v>
      </c>
      <c r="B18" s="922"/>
      <c r="C18" s="941" t="s">
        <v>97</v>
      </c>
      <c r="D18" s="329">
        <v>4</v>
      </c>
      <c r="E18" s="326">
        <v>18.600000000000001</v>
      </c>
      <c r="F18" s="326">
        <v>150.94</v>
      </c>
      <c r="G18" s="328">
        <v>4</v>
      </c>
      <c r="H18" s="328">
        <v>3</v>
      </c>
      <c r="I18" s="338"/>
    </row>
    <row r="19" spans="1:9" ht="15.6">
      <c r="A19" s="939"/>
      <c r="B19" s="922"/>
      <c r="C19" s="941"/>
      <c r="D19" s="326">
        <f>SUM(E18,E19)</f>
        <v>173.6</v>
      </c>
      <c r="E19" s="326">
        <v>155</v>
      </c>
      <c r="F19" s="326">
        <v>22.66</v>
      </c>
      <c r="G19" s="327" t="s">
        <v>127</v>
      </c>
      <c r="H19" s="327">
        <v>2</v>
      </c>
      <c r="I19" s="338"/>
    </row>
    <row r="20" spans="1:9" ht="15.6">
      <c r="A20" s="939" t="s">
        <v>28</v>
      </c>
      <c r="B20" s="922"/>
      <c r="C20" s="941" t="s">
        <v>98</v>
      </c>
      <c r="D20" s="328"/>
      <c r="E20" s="326"/>
      <c r="F20" s="326"/>
      <c r="G20" s="327"/>
      <c r="H20" s="327"/>
      <c r="I20" s="338"/>
    </row>
    <row r="21" spans="1:9" ht="15.6">
      <c r="A21" s="939"/>
      <c r="B21" s="922"/>
      <c r="C21" s="941"/>
      <c r="D21" s="329">
        <f>SUM(E20,E21)</f>
        <v>0</v>
      </c>
      <c r="E21" s="326"/>
      <c r="F21" s="326"/>
      <c r="G21" s="328" t="s">
        <v>127</v>
      </c>
      <c r="H21" s="328"/>
      <c r="I21" s="338"/>
    </row>
    <row r="22" spans="1:9" ht="15.6">
      <c r="A22" s="939" t="s">
        <v>29</v>
      </c>
      <c r="B22" s="922"/>
      <c r="C22" s="941" t="s">
        <v>99</v>
      </c>
      <c r="D22" s="329"/>
      <c r="E22" s="326"/>
      <c r="F22" s="326"/>
      <c r="G22" s="812"/>
      <c r="H22" s="812"/>
      <c r="I22" s="338"/>
    </row>
    <row r="23" spans="1:9" ht="15.6">
      <c r="A23" s="939"/>
      <c r="B23" s="922"/>
      <c r="C23" s="941"/>
      <c r="D23" s="326">
        <f>SUM(E22,E23)</f>
        <v>0</v>
      </c>
      <c r="E23" s="326"/>
      <c r="F23" s="326"/>
      <c r="G23" s="327" t="s">
        <v>127</v>
      </c>
      <c r="H23" s="327"/>
      <c r="I23" s="338"/>
    </row>
    <row r="24" spans="1:9" ht="15.6">
      <c r="A24" s="939" t="s">
        <v>30</v>
      </c>
      <c r="B24" s="922"/>
      <c r="C24" s="945" t="s">
        <v>100</v>
      </c>
      <c r="D24" s="810">
        <v>1</v>
      </c>
      <c r="E24" s="811">
        <v>27.06</v>
      </c>
      <c r="F24" s="811">
        <v>30.78</v>
      </c>
      <c r="G24" s="327">
        <v>1</v>
      </c>
      <c r="H24" s="327">
        <v>1</v>
      </c>
      <c r="I24" s="338"/>
    </row>
    <row r="25" spans="1:9" ht="15.6">
      <c r="A25" s="939"/>
      <c r="B25" s="922"/>
      <c r="C25" s="945"/>
      <c r="D25" s="326">
        <f>SUM(E24,E25)</f>
        <v>30.779999999999998</v>
      </c>
      <c r="E25" s="811">
        <v>3.72</v>
      </c>
      <c r="F25" s="811">
        <v>0</v>
      </c>
      <c r="G25" s="328" t="s">
        <v>127</v>
      </c>
      <c r="H25" s="328">
        <v>0</v>
      </c>
      <c r="I25" s="338"/>
    </row>
    <row r="26" spans="1:9" ht="15.6">
      <c r="A26" s="939" t="s">
        <v>31</v>
      </c>
      <c r="B26" s="922"/>
      <c r="C26" s="941" t="s">
        <v>101</v>
      </c>
      <c r="D26" s="329"/>
      <c r="E26" s="326"/>
      <c r="F26" s="326"/>
      <c r="G26" s="328"/>
      <c r="H26" s="328"/>
      <c r="I26" s="338"/>
    </row>
    <row r="27" spans="1:9" ht="15.6">
      <c r="A27" s="939"/>
      <c r="B27" s="922"/>
      <c r="C27" s="941"/>
      <c r="D27" s="326">
        <f>SUM(E26,E27)</f>
        <v>0</v>
      </c>
      <c r="E27" s="326"/>
      <c r="F27" s="326"/>
      <c r="G27" s="328" t="s">
        <v>127</v>
      </c>
      <c r="H27" s="328"/>
      <c r="I27" s="338"/>
    </row>
    <row r="28" spans="1:9" ht="15.6">
      <c r="A28" s="939" t="s">
        <v>32</v>
      </c>
      <c r="B28" s="922"/>
      <c r="C28" s="941" t="s">
        <v>102</v>
      </c>
      <c r="D28" s="328"/>
      <c r="E28" s="326"/>
      <c r="F28" s="326"/>
      <c r="G28" s="328"/>
      <c r="H28" s="328"/>
      <c r="I28" s="338"/>
    </row>
    <row r="29" spans="1:9" ht="15.6">
      <c r="A29" s="939"/>
      <c r="B29" s="922"/>
      <c r="C29" s="941"/>
      <c r="D29" s="326">
        <f>SUM(E28,E29)</f>
        <v>0</v>
      </c>
      <c r="E29" s="326"/>
      <c r="F29" s="326"/>
      <c r="G29" s="328" t="s">
        <v>127</v>
      </c>
      <c r="H29" s="328"/>
      <c r="I29" s="338"/>
    </row>
    <row r="30" spans="1:9" ht="15.6">
      <c r="A30" s="939" t="s">
        <v>33</v>
      </c>
      <c r="B30" s="922"/>
      <c r="C30" s="941" t="s">
        <v>103</v>
      </c>
      <c r="D30" s="328"/>
      <c r="E30" s="326"/>
      <c r="F30" s="326"/>
      <c r="G30" s="328"/>
      <c r="H30" s="328"/>
      <c r="I30" s="338"/>
    </row>
    <row r="31" spans="1:9" ht="15.6">
      <c r="A31" s="939"/>
      <c r="B31" s="922"/>
      <c r="C31" s="941"/>
      <c r="D31" s="326">
        <f>SUM(E30,E31)</f>
        <v>0</v>
      </c>
      <c r="E31" s="326"/>
      <c r="F31" s="326"/>
      <c r="G31" s="327" t="s">
        <v>127</v>
      </c>
      <c r="H31" s="327"/>
      <c r="I31" s="338"/>
    </row>
    <row r="32" spans="1:9" ht="15.6">
      <c r="A32" s="939" t="s">
        <v>34</v>
      </c>
      <c r="B32" s="922"/>
      <c r="C32" s="941" t="s">
        <v>104</v>
      </c>
      <c r="D32" s="328"/>
      <c r="E32" s="326"/>
      <c r="F32" s="326"/>
      <c r="G32" s="327"/>
      <c r="H32" s="327"/>
      <c r="I32" s="338"/>
    </row>
    <row r="33" spans="1:9" ht="15.6">
      <c r="A33" s="939"/>
      <c r="B33" s="922"/>
      <c r="C33" s="941"/>
      <c r="D33" s="326">
        <f>SUM(E32,E33)</f>
        <v>0</v>
      </c>
      <c r="E33" s="326"/>
      <c r="F33" s="326"/>
      <c r="G33" s="328" t="s">
        <v>127</v>
      </c>
      <c r="H33" s="328"/>
      <c r="I33" s="338"/>
    </row>
    <row r="34" spans="1:9" ht="15.6">
      <c r="A34" s="920" t="s">
        <v>35</v>
      </c>
      <c r="B34" s="922"/>
      <c r="C34" s="946" t="s">
        <v>140</v>
      </c>
      <c r="D34" s="326"/>
      <c r="E34" s="326"/>
      <c r="F34" s="326"/>
      <c r="G34" s="334"/>
      <c r="H34" s="334"/>
      <c r="I34" s="338"/>
    </row>
    <row r="35" spans="1:9" ht="15.6">
      <c r="A35" s="921"/>
      <c r="B35" s="922"/>
      <c r="C35" s="940"/>
      <c r="D35" s="326">
        <f>SUM(E34,E35)</f>
        <v>0</v>
      </c>
      <c r="E35" s="326"/>
      <c r="F35" s="326"/>
      <c r="G35" s="334" t="s">
        <v>127</v>
      </c>
      <c r="H35" s="334"/>
      <c r="I35" s="338"/>
    </row>
    <row r="36" spans="1:9" ht="15.6">
      <c r="A36" s="920" t="s">
        <v>36</v>
      </c>
      <c r="B36" s="922"/>
      <c r="C36" s="946" t="s">
        <v>141</v>
      </c>
      <c r="D36" s="326"/>
      <c r="E36" s="326"/>
      <c r="F36" s="326"/>
      <c r="G36" s="334"/>
      <c r="H36" s="334"/>
      <c r="I36" s="338"/>
    </row>
    <row r="37" spans="1:9" ht="15.6">
      <c r="A37" s="921"/>
      <c r="B37" s="922"/>
      <c r="C37" s="940"/>
      <c r="D37" s="326">
        <f>SUM(E36,E37)</f>
        <v>0</v>
      </c>
      <c r="E37" s="326"/>
      <c r="F37" s="326"/>
      <c r="G37" s="334" t="s">
        <v>127</v>
      </c>
      <c r="H37" s="334"/>
      <c r="I37" s="338"/>
    </row>
    <row r="38" spans="1:9" ht="15.6">
      <c r="A38" s="920" t="s">
        <v>37</v>
      </c>
      <c r="B38" s="922"/>
      <c r="C38" s="941" t="s">
        <v>105</v>
      </c>
      <c r="D38" s="329">
        <v>2</v>
      </c>
      <c r="E38" s="326">
        <v>10.119999999999999</v>
      </c>
      <c r="F38" s="326">
        <v>84.01</v>
      </c>
      <c r="G38" s="812">
        <v>2</v>
      </c>
      <c r="H38" s="812">
        <v>2</v>
      </c>
      <c r="I38" s="338"/>
    </row>
    <row r="39" spans="1:9" ht="15.6">
      <c r="A39" s="921"/>
      <c r="B39" s="922"/>
      <c r="C39" s="941"/>
      <c r="D39" s="326">
        <f>SUM(E38,E39)</f>
        <v>84.01</v>
      </c>
      <c r="E39" s="326">
        <v>73.89</v>
      </c>
      <c r="F39" s="326">
        <v>0</v>
      </c>
      <c r="G39" s="327" t="s">
        <v>127</v>
      </c>
      <c r="H39" s="327">
        <v>2</v>
      </c>
      <c r="I39" s="338"/>
    </row>
    <row r="40" spans="1:9" ht="15.6">
      <c r="A40" s="920">
        <v>16</v>
      </c>
      <c r="B40" s="922"/>
      <c r="C40" s="941" t="s">
        <v>113</v>
      </c>
      <c r="D40" s="328"/>
      <c r="E40" s="326"/>
      <c r="F40" s="326"/>
      <c r="G40" s="327"/>
      <c r="H40" s="327"/>
      <c r="I40" s="338"/>
    </row>
    <row r="41" spans="1:9" ht="15.6">
      <c r="A41" s="921"/>
      <c r="B41" s="922"/>
      <c r="C41" s="941"/>
      <c r="D41" s="326">
        <f>SUM(E40,E41)</f>
        <v>0</v>
      </c>
      <c r="E41" s="326"/>
      <c r="F41" s="326"/>
      <c r="G41" s="328" t="s">
        <v>127</v>
      </c>
      <c r="H41" s="328"/>
      <c r="I41" s="338"/>
    </row>
    <row r="42" spans="1:9" ht="15.6">
      <c r="A42" s="920" t="s">
        <v>39</v>
      </c>
      <c r="B42" s="922"/>
      <c r="C42" s="941" t="s">
        <v>106</v>
      </c>
      <c r="D42" s="328"/>
      <c r="E42" s="326"/>
      <c r="F42" s="326"/>
      <c r="G42" s="328"/>
      <c r="H42" s="328"/>
      <c r="I42" s="338"/>
    </row>
    <row r="43" spans="1:9" ht="15.6">
      <c r="A43" s="921"/>
      <c r="B43" s="922"/>
      <c r="C43" s="941"/>
      <c r="D43" s="326">
        <f>SUM(E42,E43)</f>
        <v>0</v>
      </c>
      <c r="E43" s="326"/>
      <c r="F43" s="326"/>
      <c r="G43" s="328" t="s">
        <v>127</v>
      </c>
      <c r="H43" s="328"/>
      <c r="I43" s="338"/>
    </row>
    <row r="44" spans="1:9" ht="15.6">
      <c r="A44" s="920" t="s">
        <v>109</v>
      </c>
      <c r="B44" s="922"/>
      <c r="C44" s="941" t="s">
        <v>107</v>
      </c>
      <c r="D44" s="328"/>
      <c r="E44" s="326"/>
      <c r="F44" s="326"/>
      <c r="G44" s="328"/>
      <c r="H44" s="328"/>
      <c r="I44" s="333"/>
    </row>
    <row r="45" spans="1:9" ht="15.6">
      <c r="A45" s="921"/>
      <c r="B45" s="922"/>
      <c r="C45" s="941"/>
      <c r="D45" s="326">
        <f>SUM(E44,E45)</f>
        <v>0</v>
      </c>
      <c r="E45" s="326"/>
      <c r="F45" s="326"/>
      <c r="G45" s="328" t="s">
        <v>127</v>
      </c>
      <c r="H45" s="328"/>
      <c r="I45" s="333"/>
    </row>
    <row r="46" spans="1:9" ht="15.6">
      <c r="A46" s="920" t="s">
        <v>111</v>
      </c>
      <c r="B46" s="922"/>
      <c r="C46" s="941" t="s">
        <v>108</v>
      </c>
      <c r="D46" s="328"/>
      <c r="E46" s="326"/>
      <c r="F46" s="326"/>
      <c r="G46" s="328"/>
      <c r="H46" s="328"/>
      <c r="I46" s="333"/>
    </row>
    <row r="47" spans="1:9" ht="15.6">
      <c r="A47" s="921"/>
      <c r="B47" s="922"/>
      <c r="C47" s="941"/>
      <c r="D47" s="326">
        <f>SUM(E46,E47)</f>
        <v>0</v>
      </c>
      <c r="E47" s="326"/>
      <c r="F47" s="326"/>
      <c r="G47" s="327" t="s">
        <v>127</v>
      </c>
      <c r="H47" s="327"/>
      <c r="I47" s="333"/>
    </row>
    <row r="48" spans="1:9" ht="15.6">
      <c r="A48" s="355">
        <v>20</v>
      </c>
      <c r="B48" s="922"/>
      <c r="C48" s="941" t="s">
        <v>110</v>
      </c>
      <c r="D48" s="328"/>
      <c r="E48" s="326"/>
      <c r="F48" s="326"/>
      <c r="G48" s="330"/>
      <c r="H48" s="330"/>
      <c r="I48" s="333"/>
    </row>
    <row r="49" spans="1:9" ht="15.6">
      <c r="A49" s="354"/>
      <c r="B49" s="922"/>
      <c r="C49" s="941"/>
      <c r="D49" s="326">
        <f>SUM(E48,E49)</f>
        <v>0</v>
      </c>
      <c r="E49" s="326"/>
      <c r="F49" s="326"/>
      <c r="G49" s="328" t="s">
        <v>127</v>
      </c>
      <c r="H49" s="328"/>
      <c r="I49" s="333"/>
    </row>
    <row r="50" spans="1:9" ht="14.25" customHeight="1">
      <c r="A50" s="355">
        <v>21</v>
      </c>
      <c r="B50" s="922"/>
      <c r="C50" s="917" t="s">
        <v>112</v>
      </c>
      <c r="D50" s="331"/>
      <c r="E50" s="332"/>
      <c r="F50" s="332"/>
      <c r="G50" s="336"/>
      <c r="H50" s="336"/>
      <c r="I50" s="333"/>
    </row>
    <row r="51" spans="1:9" ht="15.6">
      <c r="A51" s="354"/>
      <c r="B51" s="922"/>
      <c r="C51" s="917"/>
      <c r="D51" s="331">
        <f>SUM(E50,E51)</f>
        <v>0</v>
      </c>
      <c r="E51" s="332"/>
      <c r="F51" s="332"/>
      <c r="G51" s="327" t="s">
        <v>127</v>
      </c>
      <c r="H51" s="327"/>
      <c r="I51" s="333"/>
    </row>
    <row r="52" spans="1:9" ht="15.6">
      <c r="A52" s="920">
        <v>22</v>
      </c>
      <c r="B52" s="919"/>
      <c r="C52" s="915" t="s">
        <v>128</v>
      </c>
      <c r="D52" s="479"/>
      <c r="E52" s="328"/>
      <c r="F52" s="328"/>
      <c r="G52" s="327"/>
      <c r="H52" s="327"/>
      <c r="I52" s="333"/>
    </row>
    <row r="53" spans="1:9" ht="15.6">
      <c r="A53" s="921"/>
      <c r="B53" s="922"/>
      <c r="C53" s="916"/>
      <c r="D53" s="480">
        <f>SUM(E52,E53)</f>
        <v>0</v>
      </c>
      <c r="E53" s="328"/>
      <c r="F53" s="328"/>
      <c r="G53" s="328" t="s">
        <v>127</v>
      </c>
      <c r="H53" s="328"/>
      <c r="I53" s="333"/>
    </row>
    <row r="54" spans="1:9" ht="15.6">
      <c r="A54" s="509">
        <v>23</v>
      </c>
      <c r="B54" s="513"/>
      <c r="C54" s="915" t="s">
        <v>169</v>
      </c>
      <c r="D54" s="514"/>
      <c r="E54" s="328"/>
      <c r="F54" s="328"/>
      <c r="G54" s="328"/>
      <c r="H54" s="328"/>
      <c r="I54" s="333"/>
    </row>
    <row r="55" spans="1:9" ht="15.6">
      <c r="A55" s="510"/>
      <c r="B55" s="511"/>
      <c r="C55" s="916"/>
      <c r="D55" s="515">
        <f>SUM(E54,E55)</f>
        <v>0</v>
      </c>
      <c r="E55" s="328"/>
      <c r="F55" s="328"/>
      <c r="G55" s="328"/>
      <c r="H55" s="328"/>
      <c r="I55" s="333"/>
    </row>
    <row r="56" spans="1:9" ht="15.6">
      <c r="A56" s="920">
        <v>24</v>
      </c>
      <c r="B56" s="513"/>
      <c r="C56" s="915" t="s">
        <v>170</v>
      </c>
      <c r="D56" s="514"/>
      <c r="E56" s="328"/>
      <c r="F56" s="328"/>
      <c r="G56" s="328"/>
      <c r="H56" s="328"/>
      <c r="I56" s="333"/>
    </row>
    <row r="57" spans="1:9" ht="15.6">
      <c r="A57" s="921"/>
      <c r="B57" s="511"/>
      <c r="C57" s="916"/>
      <c r="D57" s="515">
        <v>0</v>
      </c>
      <c r="E57" s="328"/>
      <c r="F57" s="328"/>
      <c r="G57" s="328"/>
      <c r="H57" s="328"/>
      <c r="I57" s="333"/>
    </row>
    <row r="58" spans="1:9" ht="15.6">
      <c r="A58" s="920">
        <v>25</v>
      </c>
      <c r="B58" s="922"/>
      <c r="C58" s="915" t="s">
        <v>129</v>
      </c>
      <c r="D58" s="479"/>
      <c r="E58" s="328"/>
      <c r="F58" s="328"/>
      <c r="G58" s="328"/>
      <c r="H58" s="328"/>
      <c r="I58" s="333"/>
    </row>
    <row r="59" spans="1:9" ht="15.6">
      <c r="A59" s="921"/>
      <c r="B59" s="922"/>
      <c r="C59" s="916"/>
      <c r="D59" s="480">
        <f>SUM(E58,E59)</f>
        <v>0</v>
      </c>
      <c r="E59" s="328"/>
      <c r="F59" s="328"/>
      <c r="G59" s="328" t="s">
        <v>127</v>
      </c>
      <c r="H59" s="328"/>
      <c r="I59" s="333"/>
    </row>
    <row r="60" spans="1:9" ht="15.6">
      <c r="A60" s="920">
        <v>26</v>
      </c>
      <c r="B60" s="922"/>
      <c r="C60" s="915" t="s">
        <v>130</v>
      </c>
      <c r="D60" s="479"/>
      <c r="E60" s="328"/>
      <c r="F60" s="328"/>
      <c r="G60" s="328"/>
      <c r="H60" s="328"/>
      <c r="I60" s="333"/>
    </row>
    <row r="61" spans="1:9" ht="15.6">
      <c r="A61" s="921"/>
      <c r="B61" s="922"/>
      <c r="C61" s="916"/>
      <c r="D61" s="480">
        <f>SUM(E60,E61)</f>
        <v>0</v>
      </c>
      <c r="E61" s="328"/>
      <c r="F61" s="328"/>
      <c r="G61" s="328" t="s">
        <v>127</v>
      </c>
      <c r="H61" s="328"/>
      <c r="I61" s="333"/>
    </row>
    <row r="62" spans="1:9" ht="15.6">
      <c r="A62" s="920">
        <v>27</v>
      </c>
      <c r="B62" s="918"/>
      <c r="C62" s="915" t="s">
        <v>179</v>
      </c>
      <c r="D62" s="480"/>
      <c r="E62" s="328"/>
      <c r="F62" s="328"/>
      <c r="G62" s="328"/>
      <c r="H62" s="328"/>
      <c r="I62" s="333"/>
    </row>
    <row r="63" spans="1:9" ht="15.6">
      <c r="A63" s="921"/>
      <c r="B63" s="919"/>
      <c r="C63" s="916"/>
      <c r="D63" s="480">
        <f>SUM(E62,E63)</f>
        <v>0</v>
      </c>
      <c r="E63" s="328"/>
      <c r="F63" s="328"/>
      <c r="G63" s="328" t="s">
        <v>127</v>
      </c>
      <c r="H63" s="328"/>
      <c r="I63" s="333"/>
    </row>
    <row r="64" spans="1:9" ht="15.6">
      <c r="A64" s="920">
        <v>28</v>
      </c>
      <c r="B64" s="922"/>
      <c r="C64" s="915" t="s">
        <v>139</v>
      </c>
      <c r="D64" s="328"/>
      <c r="E64" s="328"/>
      <c r="F64" s="328"/>
      <c r="G64" s="328"/>
      <c r="H64" s="328"/>
      <c r="I64" s="333"/>
    </row>
    <row r="65" spans="1:9" ht="15.6">
      <c r="A65" s="921"/>
      <c r="B65" s="922"/>
      <c r="C65" s="916"/>
      <c r="D65" s="481">
        <f>SUM(E64,E65)</f>
        <v>0</v>
      </c>
      <c r="E65" s="328"/>
      <c r="F65" s="328"/>
      <c r="G65" s="327" t="s">
        <v>127</v>
      </c>
      <c r="H65" s="327"/>
      <c r="I65" s="338" t="s">
        <v>180</v>
      </c>
    </row>
    <row r="66" spans="1:9" ht="15.6">
      <c r="A66" s="947" t="s">
        <v>58</v>
      </c>
      <c r="B66" s="948"/>
      <c r="C66" s="949"/>
      <c r="D66" s="327">
        <f>SUM(D10,D12,D14,D16,D18,D20,D22,D24,D26,D28,D30,D32,D34,D36,D38,D40,D42,D44,D46,D48,D50,D52,D58,D60,D64,D54)</f>
        <v>10</v>
      </c>
      <c r="E66" s="329">
        <f t="shared" ref="E66:H67" si="0">SUM(E10,E12,E14,E16,E18,E20,E22,E24,E26,E28,E30,E32,E34,E36,E38,E40,E42,E44,E46,E48,E50,E52,E58,E60,E64,E54)</f>
        <v>72.680000000000007</v>
      </c>
      <c r="F66" s="329">
        <f t="shared" si="0"/>
        <v>349.49</v>
      </c>
      <c r="G66" s="327">
        <f t="shared" si="0"/>
        <v>10</v>
      </c>
      <c r="H66" s="327">
        <f t="shared" si="0"/>
        <v>9</v>
      </c>
      <c r="I66" s="333"/>
    </row>
    <row r="67" spans="1:9" ht="15.6">
      <c r="A67" s="947"/>
      <c r="B67" s="948"/>
      <c r="C67" s="949"/>
      <c r="D67" s="329">
        <f>SUM(D11,D13,D15,D17,D19,D21,D23,D25,D27,D29,D31,D33,D35,D37,D39,D41,D43,D45,D47,D49,D51,D53,D59,D61,D65,D55)</f>
        <v>375.9</v>
      </c>
      <c r="E67" s="329">
        <f t="shared" si="0"/>
        <v>303.22000000000003</v>
      </c>
      <c r="F67" s="329">
        <f t="shared" si="0"/>
        <v>26.41</v>
      </c>
      <c r="G67" s="681" t="s">
        <v>127</v>
      </c>
      <c r="H67" s="329">
        <f t="shared" si="0"/>
        <v>7</v>
      </c>
      <c r="I67" s="333"/>
    </row>
    <row r="69" spans="1:9">
      <c r="B69" s="341" t="s">
        <v>133</v>
      </c>
    </row>
    <row r="70" spans="1:9" ht="18.75" customHeight="1">
      <c r="B70" s="516" t="s">
        <v>171</v>
      </c>
      <c r="G70" s="156"/>
      <c r="H70" s="156"/>
    </row>
    <row r="72" spans="1:9">
      <c r="B72" s="341" t="s">
        <v>188</v>
      </c>
    </row>
    <row r="74" spans="1:9">
      <c r="B74" s="710" t="s">
        <v>184</v>
      </c>
    </row>
    <row r="75" spans="1:9">
      <c r="B75" s="710" t="s">
        <v>185</v>
      </c>
    </row>
    <row r="76" spans="1:9">
      <c r="B76" s="710" t="s">
        <v>186</v>
      </c>
    </row>
    <row r="77" spans="1:9">
      <c r="B77" s="710" t="s">
        <v>187</v>
      </c>
    </row>
  </sheetData>
  <mergeCells count="90">
    <mergeCell ref="A66:C67"/>
    <mergeCell ref="A46:A47"/>
    <mergeCell ref="C46:C47"/>
    <mergeCell ref="C48:C49"/>
    <mergeCell ref="C58:C59"/>
    <mergeCell ref="A58:A59"/>
    <mergeCell ref="A64:A65"/>
    <mergeCell ref="A52:A53"/>
    <mergeCell ref="C52:C53"/>
    <mergeCell ref="C60:C61"/>
    <mergeCell ref="A60:A61"/>
    <mergeCell ref="C64:C65"/>
    <mergeCell ref="B46:B47"/>
    <mergeCell ref="B52:B53"/>
    <mergeCell ref="A56:A57"/>
    <mergeCell ref="C62:C63"/>
    <mergeCell ref="C44:C45"/>
    <mergeCell ref="A38:A39"/>
    <mergeCell ref="C38:C39"/>
    <mergeCell ref="A40:A41"/>
    <mergeCell ref="C40:C41"/>
    <mergeCell ref="A42:A43"/>
    <mergeCell ref="C42:C43"/>
    <mergeCell ref="A44:A45"/>
    <mergeCell ref="B38:B39"/>
    <mergeCell ref="B40:B41"/>
    <mergeCell ref="B42:B43"/>
    <mergeCell ref="B44:B45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20:B21"/>
    <mergeCell ref="B64:B65"/>
    <mergeCell ref="B48:B49"/>
    <mergeCell ref="B50:B51"/>
    <mergeCell ref="B58:B59"/>
    <mergeCell ref="B60:B61"/>
    <mergeCell ref="C56:C57"/>
    <mergeCell ref="C54:C55"/>
    <mergeCell ref="C50:C51"/>
    <mergeCell ref="B62:B63"/>
    <mergeCell ref="A62:A63"/>
  </mergeCells>
  <phoneticPr fontId="8" type="noConversion"/>
  <pageMargins left="0.47244094488188981" right="0.19685039370078741" top="0.27559055118110237" bottom="0.27559055118110237" header="0.23622047244094491" footer="0.15748031496062992"/>
  <pageSetup paperSize="9" scale="48" orientation="landscape" r:id="rId1"/>
  <headerFooter alignWithMargins="0">
    <oddHeader>&amp;RZałącznik nr 1 – pismo ZP - 7212.1.2015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69"/>
  <sheetViews>
    <sheetView zoomScaleNormal="100" workbookViewId="0">
      <selection activeCell="B5" sqref="B5:F6"/>
    </sheetView>
  </sheetViews>
  <sheetFormatPr defaultRowHeight="13.2"/>
  <cols>
    <col min="1" max="1" width="7.88671875" style="373" customWidth="1"/>
    <col min="2" max="2" width="12.33203125" bestFit="1" customWidth="1"/>
    <col min="3" max="3" width="18.33203125" customWidth="1"/>
    <col min="4" max="4" width="11.88671875" bestFit="1" customWidth="1"/>
    <col min="5" max="5" width="13.5546875" customWidth="1"/>
    <col min="6" max="6" width="21" bestFit="1" customWidth="1"/>
    <col min="7" max="7" width="14.33203125" customWidth="1"/>
  </cols>
  <sheetData>
    <row r="1" spans="1:7" s="167" customFormat="1" ht="15.6">
      <c r="A1" s="950" t="s">
        <v>165</v>
      </c>
      <c r="B1" s="950"/>
      <c r="C1" s="950"/>
      <c r="D1" s="950"/>
      <c r="E1" s="950"/>
      <c r="F1" s="950"/>
      <c r="G1" s="950"/>
    </row>
    <row r="2" spans="1:7">
      <c r="A2" s="539"/>
      <c r="B2" s="379"/>
      <c r="C2" s="379"/>
      <c r="D2" s="542"/>
      <c r="E2" s="543"/>
      <c r="F2" s="540" t="s">
        <v>158</v>
      </c>
      <c r="G2" s="541"/>
    </row>
    <row r="3" spans="1:7" ht="15.6" thickBot="1">
      <c r="A3" s="691" t="s">
        <v>0</v>
      </c>
      <c r="B3" s="692"/>
      <c r="C3" s="693"/>
      <c r="D3" s="694"/>
      <c r="E3" s="695"/>
      <c r="F3" s="696" t="s">
        <v>189</v>
      </c>
      <c r="G3" s="697"/>
    </row>
    <row r="4" spans="1:7" ht="33" customHeight="1" thickBot="1">
      <c r="A4" s="698" t="s">
        <v>86</v>
      </c>
      <c r="B4" s="699" t="s">
        <v>117</v>
      </c>
      <c r="C4" s="699" t="s">
        <v>85</v>
      </c>
      <c r="D4" s="699" t="s">
        <v>83</v>
      </c>
      <c r="E4" s="699" t="s">
        <v>84</v>
      </c>
      <c r="F4" s="699" t="s">
        <v>118</v>
      </c>
      <c r="G4" s="700" t="s">
        <v>120</v>
      </c>
    </row>
    <row r="5" spans="1:7" s="185" customFormat="1" ht="38.4" customHeight="1">
      <c r="A5" s="378">
        <v>1</v>
      </c>
      <c r="B5" s="822" t="s">
        <v>192</v>
      </c>
      <c r="C5" s="823" t="s">
        <v>194</v>
      </c>
      <c r="D5" s="824" t="s">
        <v>195</v>
      </c>
      <c r="E5" s="824" t="s">
        <v>196</v>
      </c>
      <c r="F5" s="820">
        <v>7744.4</v>
      </c>
      <c r="G5" s="814"/>
    </row>
    <row r="6" spans="1:7" s="185" customFormat="1" ht="36" customHeight="1">
      <c r="A6" s="369">
        <v>2</v>
      </c>
      <c r="B6" s="825" t="s">
        <v>192</v>
      </c>
      <c r="C6" s="826" t="s">
        <v>197</v>
      </c>
      <c r="D6" s="827" t="s">
        <v>198</v>
      </c>
      <c r="E6" s="824" t="s">
        <v>196</v>
      </c>
      <c r="F6" s="828">
        <v>718.29</v>
      </c>
      <c r="G6" s="815"/>
    </row>
    <row r="7" spans="1:7" s="185" customFormat="1" ht="18" customHeight="1">
      <c r="A7" s="369">
        <v>3</v>
      </c>
      <c r="B7" s="372"/>
      <c r="C7" s="362"/>
      <c r="D7" s="363"/>
      <c r="E7" s="363"/>
      <c r="F7" s="364"/>
      <c r="G7" s="364"/>
    </row>
    <row r="8" spans="1:7" s="185" customFormat="1" ht="18" customHeight="1">
      <c r="A8" s="369">
        <v>4</v>
      </c>
      <c r="B8" s="361"/>
      <c r="C8" s="365"/>
      <c r="D8" s="366"/>
      <c r="E8" s="366"/>
      <c r="F8" s="367"/>
      <c r="G8" s="367"/>
    </row>
    <row r="9" spans="1:7" s="185" customFormat="1" ht="18" customHeight="1">
      <c r="A9" s="369">
        <v>5</v>
      </c>
      <c r="B9" s="168"/>
      <c r="C9" s="163"/>
      <c r="D9" s="245"/>
      <c r="E9" s="245"/>
      <c r="F9" s="173"/>
      <c r="G9" s="173"/>
    </row>
    <row r="10" spans="1:7" s="185" customFormat="1" ht="18" customHeight="1">
      <c r="A10" s="369">
        <v>6</v>
      </c>
      <c r="B10" s="168"/>
      <c r="C10" s="163"/>
      <c r="D10" s="245"/>
      <c r="E10" s="245"/>
      <c r="F10" s="173"/>
      <c r="G10" s="173"/>
    </row>
    <row r="11" spans="1:7" s="185" customFormat="1" ht="18" customHeight="1">
      <c r="A11" s="369">
        <v>7</v>
      </c>
      <c r="B11" s="168"/>
      <c r="C11" s="163"/>
      <c r="D11" s="245"/>
      <c r="E11" s="245"/>
      <c r="F11" s="173"/>
      <c r="G11" s="173"/>
    </row>
    <row r="12" spans="1:7" s="185" customFormat="1" ht="18" customHeight="1">
      <c r="A12" s="369">
        <v>8</v>
      </c>
      <c r="B12" s="168"/>
      <c r="C12" s="163"/>
      <c r="D12" s="245"/>
      <c r="E12" s="245"/>
      <c r="F12" s="173"/>
      <c r="G12" s="173"/>
    </row>
    <row r="13" spans="1:7" s="185" customFormat="1" ht="18" customHeight="1">
      <c r="A13" s="369">
        <v>9</v>
      </c>
      <c r="B13" s="168"/>
      <c r="C13" s="163"/>
      <c r="D13" s="245"/>
      <c r="E13" s="245"/>
      <c r="F13" s="173"/>
      <c r="G13" s="173"/>
    </row>
    <row r="14" spans="1:7" s="185" customFormat="1" ht="18" customHeight="1">
      <c r="A14" s="369">
        <v>10</v>
      </c>
      <c r="B14" s="168"/>
      <c r="C14" s="163"/>
      <c r="D14" s="245"/>
      <c r="E14" s="245"/>
      <c r="F14" s="173"/>
      <c r="G14" s="173"/>
    </row>
    <row r="15" spans="1:7" s="185" customFormat="1" ht="18" customHeight="1">
      <c r="A15" s="369">
        <v>11</v>
      </c>
      <c r="B15" s="168"/>
      <c r="C15" s="163"/>
      <c r="D15" s="245"/>
      <c r="E15" s="245"/>
      <c r="F15" s="173"/>
      <c r="G15" s="173"/>
    </row>
    <row r="16" spans="1:7" s="185" customFormat="1" ht="18" customHeight="1">
      <c r="A16" s="369">
        <v>12</v>
      </c>
      <c r="B16" s="168"/>
      <c r="C16" s="163"/>
      <c r="D16" s="245"/>
      <c r="E16" s="245"/>
      <c r="F16" s="173"/>
      <c r="G16" s="173"/>
    </row>
    <row r="17" spans="1:7" s="185" customFormat="1" ht="18" customHeight="1">
      <c r="A17" s="369">
        <v>13</v>
      </c>
      <c r="B17" s="168"/>
      <c r="C17" s="163"/>
      <c r="D17" s="245"/>
      <c r="E17" s="245"/>
      <c r="F17" s="173"/>
      <c r="G17" s="173"/>
    </row>
    <row r="18" spans="1:7" s="185" customFormat="1" ht="18" customHeight="1">
      <c r="A18" s="369">
        <v>14</v>
      </c>
      <c r="B18" s="168"/>
      <c r="C18" s="163"/>
      <c r="D18" s="245"/>
      <c r="E18" s="245"/>
      <c r="F18" s="173"/>
      <c r="G18" s="173"/>
    </row>
    <row r="19" spans="1:7" s="185" customFormat="1" ht="18" customHeight="1">
      <c r="A19" s="369">
        <v>15</v>
      </c>
      <c r="B19" s="168"/>
      <c r="C19" s="163"/>
      <c r="D19" s="245"/>
      <c r="E19" s="245"/>
      <c r="F19" s="173"/>
      <c r="G19" s="173"/>
    </row>
    <row r="20" spans="1:7" s="185" customFormat="1" ht="18" customHeight="1">
      <c r="A20" s="369">
        <v>16</v>
      </c>
      <c r="B20" s="168"/>
      <c r="C20" s="168"/>
      <c r="D20" s="168"/>
      <c r="E20" s="168"/>
      <c r="F20" s="174"/>
      <c r="G20" s="174"/>
    </row>
    <row r="21" spans="1:7" s="185" customFormat="1" ht="18" customHeight="1">
      <c r="A21" s="369">
        <v>17</v>
      </c>
      <c r="B21" s="168"/>
      <c r="C21" s="163"/>
      <c r="D21" s="245"/>
      <c r="E21" s="245"/>
      <c r="F21" s="173"/>
      <c r="G21" s="173"/>
    </row>
    <row r="22" spans="1:7" s="185" customFormat="1" ht="18" customHeight="1">
      <c r="A22" s="369">
        <v>18</v>
      </c>
      <c r="B22" s="168"/>
      <c r="C22" s="163"/>
      <c r="D22" s="245"/>
      <c r="E22" s="245"/>
      <c r="F22" s="173"/>
      <c r="G22" s="173"/>
    </row>
    <row r="23" spans="1:7" s="185" customFormat="1" ht="18" customHeight="1">
      <c r="A23" s="369">
        <v>19</v>
      </c>
      <c r="B23" s="168"/>
      <c r="C23" s="163"/>
      <c r="D23" s="245"/>
      <c r="E23" s="245"/>
      <c r="F23" s="173"/>
      <c r="G23" s="173"/>
    </row>
    <row r="24" spans="1:7" s="185" customFormat="1" ht="18" customHeight="1">
      <c r="A24" s="369">
        <v>20</v>
      </c>
      <c r="B24" s="168"/>
      <c r="C24" s="163"/>
      <c r="D24" s="245"/>
      <c r="E24" s="245"/>
      <c r="F24" s="173"/>
      <c r="G24" s="173"/>
    </row>
    <row r="25" spans="1:7" s="185" customFormat="1" ht="18" customHeight="1">
      <c r="A25" s="369">
        <v>21</v>
      </c>
      <c r="B25" s="168"/>
      <c r="C25" s="163"/>
      <c r="D25" s="245"/>
      <c r="E25" s="245"/>
      <c r="F25" s="173"/>
      <c r="G25" s="173"/>
    </row>
    <row r="26" spans="1:7" s="185" customFormat="1" ht="18" customHeight="1">
      <c r="A26" s="369">
        <v>22</v>
      </c>
      <c r="B26" s="168"/>
      <c r="C26" s="163"/>
      <c r="D26" s="245"/>
      <c r="E26" s="245"/>
      <c r="F26" s="173"/>
      <c r="G26" s="173"/>
    </row>
    <row r="27" spans="1:7" s="185" customFormat="1" ht="18" customHeight="1">
      <c r="A27" s="369">
        <v>23</v>
      </c>
      <c r="B27" s="168"/>
      <c r="C27" s="163"/>
      <c r="D27" s="245"/>
      <c r="E27" s="245"/>
      <c r="F27" s="173"/>
      <c r="G27" s="173"/>
    </row>
    <row r="28" spans="1:7" s="185" customFormat="1" ht="18" customHeight="1">
      <c r="A28" s="369">
        <v>24</v>
      </c>
      <c r="B28" s="168"/>
      <c r="C28" s="163"/>
      <c r="D28" s="245"/>
      <c r="E28" s="245"/>
      <c r="F28" s="173"/>
      <c r="G28" s="173"/>
    </row>
    <row r="29" spans="1:7" s="185" customFormat="1" ht="18" customHeight="1">
      <c r="A29" s="369">
        <v>25</v>
      </c>
      <c r="B29" s="168"/>
      <c r="C29" s="163"/>
      <c r="D29" s="245"/>
      <c r="E29" s="245"/>
      <c r="F29" s="173"/>
      <c r="G29" s="173"/>
    </row>
    <row r="30" spans="1:7" s="185" customFormat="1" ht="18" customHeight="1">
      <c r="A30" s="369">
        <v>26</v>
      </c>
      <c r="B30" s="168"/>
      <c r="C30" s="163"/>
      <c r="D30" s="245"/>
      <c r="E30" s="245"/>
      <c r="F30" s="173"/>
      <c r="G30" s="173"/>
    </row>
    <row r="31" spans="1:7" s="185" customFormat="1" ht="18" customHeight="1">
      <c r="A31" s="369">
        <v>27</v>
      </c>
      <c r="B31" s="168"/>
      <c r="C31" s="163"/>
      <c r="D31" s="245"/>
      <c r="E31" s="245"/>
      <c r="F31" s="173"/>
      <c r="G31" s="173"/>
    </row>
    <row r="32" spans="1:7" s="185" customFormat="1" ht="18" customHeight="1">
      <c r="A32" s="369">
        <v>28</v>
      </c>
      <c r="B32" s="168"/>
      <c r="C32" s="163"/>
      <c r="D32" s="245"/>
      <c r="E32" s="245"/>
      <c r="F32" s="173"/>
      <c r="G32" s="173"/>
    </row>
    <row r="33" spans="1:8" s="185" customFormat="1" ht="18" customHeight="1">
      <c r="A33" s="369">
        <v>29</v>
      </c>
      <c r="B33" s="168"/>
      <c r="C33" s="163"/>
      <c r="D33" s="245"/>
      <c r="E33" s="245"/>
      <c r="F33" s="173"/>
      <c r="G33" s="173"/>
    </row>
    <row r="34" spans="1:8" s="185" customFormat="1" ht="18" customHeight="1">
      <c r="A34" s="369">
        <v>30</v>
      </c>
      <c r="B34" s="168"/>
      <c r="C34" s="163"/>
      <c r="D34" s="245"/>
      <c r="E34" s="245"/>
      <c r="F34" s="173"/>
      <c r="G34" s="173"/>
    </row>
    <row r="35" spans="1:8" s="185" customFormat="1" ht="18" customHeight="1">
      <c r="A35" s="369">
        <v>31</v>
      </c>
      <c r="B35" s="168"/>
      <c r="C35" s="163"/>
      <c r="D35" s="245"/>
      <c r="E35" s="245"/>
      <c r="F35" s="173"/>
      <c r="G35" s="173"/>
    </row>
    <row r="36" spans="1:8" s="185" customFormat="1" ht="18" customHeight="1">
      <c r="A36" s="369">
        <v>32</v>
      </c>
      <c r="B36" s="168"/>
      <c r="C36" s="163"/>
      <c r="D36" s="245"/>
      <c r="E36" s="245"/>
      <c r="F36" s="173"/>
      <c r="G36" s="173"/>
    </row>
    <row r="37" spans="1:8" s="185" customFormat="1" ht="18" customHeight="1">
      <c r="A37" s="369">
        <v>33</v>
      </c>
      <c r="B37" s="168"/>
      <c r="C37" s="163"/>
      <c r="D37" s="245"/>
      <c r="E37" s="245"/>
      <c r="F37" s="173"/>
      <c r="G37" s="173"/>
    </row>
    <row r="38" spans="1:8" s="185" customFormat="1" ht="18" customHeight="1">
      <c r="A38" s="369">
        <v>34</v>
      </c>
      <c r="B38" s="168"/>
      <c r="C38" s="163"/>
      <c r="D38" s="245"/>
      <c r="E38" s="245"/>
      <c r="F38" s="173"/>
      <c r="G38" s="173"/>
    </row>
    <row r="39" spans="1:8" s="185" customFormat="1" ht="18" customHeight="1">
      <c r="A39" s="369">
        <v>35</v>
      </c>
      <c r="B39" s="168"/>
      <c r="C39" s="163"/>
      <c r="D39" s="245"/>
      <c r="E39" s="245"/>
      <c r="F39" s="173"/>
      <c r="G39" s="173"/>
    </row>
    <row r="40" spans="1:8" s="185" customFormat="1" ht="18" customHeight="1">
      <c r="A40" s="369">
        <v>36</v>
      </c>
      <c r="B40" s="168"/>
      <c r="C40" s="163"/>
      <c r="D40" s="245"/>
      <c r="E40" s="245"/>
      <c r="F40" s="173"/>
      <c r="G40" s="173"/>
    </row>
    <row r="41" spans="1:8" s="185" customFormat="1" ht="18" customHeight="1">
      <c r="A41" s="369">
        <v>37</v>
      </c>
      <c r="B41" s="168"/>
      <c r="C41" s="163"/>
      <c r="D41" s="245"/>
      <c r="E41" s="245"/>
      <c r="F41" s="173"/>
      <c r="G41" s="173"/>
    </row>
    <row r="42" spans="1:8" s="185" customFormat="1" ht="18" customHeight="1">
      <c r="A42" s="369">
        <v>38</v>
      </c>
      <c r="B42" s="168"/>
      <c r="C42" s="163"/>
      <c r="D42" s="245"/>
      <c r="E42" s="245"/>
      <c r="F42" s="173"/>
      <c r="G42" s="173"/>
    </row>
    <row r="43" spans="1:8" s="185" customFormat="1" ht="18" customHeight="1" thickBot="1">
      <c r="A43" s="369"/>
      <c r="B43" s="169"/>
      <c r="C43" s="170"/>
      <c r="D43" s="171"/>
      <c r="E43" s="171"/>
      <c r="F43" s="172"/>
      <c r="G43" s="172"/>
    </row>
    <row r="44" spans="1:8" s="185" customFormat="1" ht="18" customHeight="1" thickBot="1">
      <c r="A44" s="685" t="s">
        <v>87</v>
      </c>
      <c r="B44" s="686"/>
      <c r="C44" s="687" t="s">
        <v>190</v>
      </c>
      <c r="D44" s="688" t="s">
        <v>158</v>
      </c>
      <c r="E44" s="689" t="s">
        <v>88</v>
      </c>
      <c r="F44" s="690">
        <f>SUM(F5:F43)</f>
        <v>8462.6899999999987</v>
      </c>
      <c r="G44" s="690"/>
    </row>
    <row r="45" spans="1:8" s="185" customFormat="1" ht="18" customHeight="1">
      <c r="A45" s="368"/>
      <c r="B45" s="165"/>
      <c r="C45" s="165"/>
      <c r="D45" s="165"/>
      <c r="E45" s="165"/>
      <c r="F45" s="165"/>
      <c r="G45" s="165"/>
      <c r="H45" s="165"/>
    </row>
    <row r="46" spans="1:8" s="185" customFormat="1" ht="18" customHeight="1">
      <c r="A46" s="370" t="s">
        <v>119</v>
      </c>
      <c r="B46" s="165" t="s">
        <v>131</v>
      </c>
      <c r="C46" s="165"/>
      <c r="D46" s="165"/>
      <c r="E46" s="165"/>
      <c r="F46" s="165"/>
      <c r="G46" s="165"/>
      <c r="H46" s="165"/>
    </row>
    <row r="47" spans="1:8" s="185" customFormat="1" ht="18" customHeight="1">
      <c r="A47" s="371" t="s">
        <v>121</v>
      </c>
      <c r="B47" s="517" t="s">
        <v>175</v>
      </c>
      <c r="C47" s="165"/>
      <c r="D47" s="165"/>
      <c r="E47" s="165"/>
      <c r="F47" s="165"/>
      <c r="G47" s="165"/>
      <c r="H47" s="165"/>
    </row>
    <row r="48" spans="1:8" s="185" customFormat="1" ht="18" customHeight="1">
      <c r="A48" s="373"/>
      <c r="B48" s="517" t="s">
        <v>183</v>
      </c>
      <c r="C48" s="165"/>
      <c r="D48" s="165"/>
      <c r="E48" s="165"/>
      <c r="F48" s="165"/>
      <c r="G48" s="165"/>
      <c r="H48" s="165"/>
    </row>
    <row r="49" spans="1:8" s="185" customFormat="1" ht="18" customHeight="1">
      <c r="A49" s="373"/>
      <c r="B49"/>
      <c r="C49"/>
      <c r="D49"/>
      <c r="E49"/>
      <c r="F49"/>
      <c r="G49"/>
      <c r="H49"/>
    </row>
    <row r="50" spans="1:8" s="185" customFormat="1" ht="18" customHeight="1">
      <c r="A50" s="373"/>
      <c r="B50"/>
      <c r="C50"/>
      <c r="D50"/>
      <c r="E50"/>
      <c r="F50"/>
      <c r="G50"/>
      <c r="H50"/>
    </row>
    <row r="51" spans="1:8" s="185" customFormat="1" ht="18" customHeight="1">
      <c r="A51" s="373"/>
      <c r="B51"/>
      <c r="C51"/>
      <c r="D51"/>
      <c r="E51"/>
      <c r="F51"/>
      <c r="G51"/>
      <c r="H51"/>
    </row>
    <row r="52" spans="1:8" s="185" customFormat="1" ht="18" customHeight="1">
      <c r="A52" s="373"/>
      <c r="B52"/>
      <c r="C52"/>
      <c r="D52"/>
      <c r="E52"/>
      <c r="F52"/>
      <c r="G52"/>
      <c r="H52"/>
    </row>
    <row r="53" spans="1:8" s="185" customFormat="1" ht="18" customHeight="1">
      <c r="A53" s="373"/>
      <c r="B53"/>
      <c r="C53"/>
      <c r="D53"/>
      <c r="E53"/>
      <c r="F53"/>
      <c r="G53"/>
      <c r="H53"/>
    </row>
    <row r="54" spans="1:8" s="185" customFormat="1" ht="18" customHeight="1">
      <c r="A54" s="373"/>
      <c r="B54"/>
      <c r="C54"/>
      <c r="D54"/>
      <c r="E54"/>
      <c r="F54"/>
      <c r="G54"/>
      <c r="H54"/>
    </row>
    <row r="55" spans="1:8" s="185" customFormat="1" ht="18" customHeight="1">
      <c r="A55" s="373"/>
      <c r="B55"/>
      <c r="C55"/>
      <c r="D55"/>
      <c r="E55"/>
      <c r="F55"/>
      <c r="G55"/>
      <c r="H55"/>
    </row>
    <row r="56" spans="1:8" s="185" customFormat="1" ht="18" customHeight="1">
      <c r="A56" s="373"/>
      <c r="B56"/>
      <c r="C56"/>
      <c r="D56"/>
      <c r="E56"/>
      <c r="F56"/>
      <c r="G56"/>
      <c r="H56"/>
    </row>
    <row r="57" spans="1:8" s="185" customFormat="1" ht="18" customHeight="1">
      <c r="A57" s="373"/>
      <c r="B57"/>
      <c r="C57"/>
      <c r="D57"/>
      <c r="E57"/>
      <c r="F57"/>
      <c r="G57"/>
      <c r="H57"/>
    </row>
    <row r="58" spans="1:8" s="185" customFormat="1" ht="18" customHeight="1">
      <c r="A58" s="373"/>
      <c r="B58"/>
      <c r="C58"/>
      <c r="D58"/>
      <c r="E58"/>
      <c r="F58"/>
      <c r="G58"/>
      <c r="H58"/>
    </row>
    <row r="59" spans="1:8" s="185" customFormat="1" ht="18" customHeight="1">
      <c r="A59" s="373"/>
      <c r="B59"/>
      <c r="C59"/>
      <c r="D59"/>
      <c r="E59"/>
      <c r="F59"/>
      <c r="G59"/>
      <c r="H59"/>
    </row>
    <row r="60" spans="1:8" s="185" customFormat="1" ht="18" customHeight="1">
      <c r="A60" s="373"/>
      <c r="B60"/>
      <c r="C60"/>
      <c r="D60"/>
      <c r="E60"/>
      <c r="F60"/>
      <c r="G60"/>
      <c r="H60"/>
    </row>
    <row r="61" spans="1:8" s="185" customFormat="1" ht="18" customHeight="1">
      <c r="A61" s="373"/>
      <c r="B61"/>
      <c r="C61"/>
      <c r="D61"/>
      <c r="E61"/>
      <c r="F61"/>
      <c r="G61"/>
      <c r="H61"/>
    </row>
    <row r="62" spans="1:8" s="185" customFormat="1" ht="18" customHeight="1">
      <c r="A62" s="373"/>
      <c r="B62"/>
      <c r="C62"/>
      <c r="D62"/>
      <c r="E62"/>
      <c r="F62"/>
      <c r="G62"/>
      <c r="H62"/>
    </row>
    <row r="63" spans="1:8" s="185" customFormat="1" ht="18" customHeight="1">
      <c r="A63" s="373"/>
      <c r="B63"/>
      <c r="C63"/>
      <c r="D63"/>
      <c r="E63"/>
      <c r="F63"/>
      <c r="G63"/>
      <c r="H63"/>
    </row>
    <row r="64" spans="1:8" s="185" customFormat="1" ht="18" customHeight="1">
      <c r="A64" s="373"/>
      <c r="B64"/>
      <c r="C64"/>
      <c r="D64"/>
      <c r="E64"/>
      <c r="F64"/>
      <c r="G64"/>
      <c r="H64"/>
    </row>
    <row r="65" spans="1:8" s="185" customFormat="1" ht="24.9" customHeight="1">
      <c r="A65" s="373"/>
      <c r="B65"/>
      <c r="C65"/>
      <c r="D65"/>
      <c r="E65"/>
      <c r="F65"/>
      <c r="G65"/>
      <c r="H65"/>
    </row>
    <row r="66" spans="1:8" s="185" customFormat="1" ht="24.9" customHeight="1">
      <c r="A66" s="373"/>
      <c r="B66"/>
      <c r="C66"/>
      <c r="D66"/>
      <c r="E66"/>
      <c r="F66"/>
      <c r="G66"/>
      <c r="H66"/>
    </row>
    <row r="67" spans="1:8" s="185" customFormat="1" ht="24.9" customHeight="1">
      <c r="A67" s="373"/>
      <c r="B67"/>
      <c r="C67"/>
      <c r="D67"/>
      <c r="E67"/>
      <c r="F67"/>
      <c r="G67"/>
      <c r="H67"/>
    </row>
    <row r="68" spans="1:8" s="185" customFormat="1">
      <c r="A68" s="373"/>
      <c r="B68"/>
      <c r="C68"/>
      <c r="D68"/>
      <c r="E68"/>
      <c r="F68"/>
      <c r="G68"/>
      <c r="H68"/>
    </row>
    <row r="69" spans="1:8" s="185" customFormat="1">
      <c r="A69" s="373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</sheetPr>
  <dimension ref="A1:J249"/>
  <sheetViews>
    <sheetView zoomScaleNormal="100" workbookViewId="0">
      <selection activeCell="E9" sqref="E9"/>
    </sheetView>
  </sheetViews>
  <sheetFormatPr defaultColWidth="6.33203125" defaultRowHeight="10.199999999999999"/>
  <cols>
    <col min="1" max="1" width="4.44140625" style="368" customWidth="1"/>
    <col min="2" max="2" width="19.6640625" style="165" customWidth="1"/>
    <col min="3" max="3" width="11.5546875" style="165" bestFit="1" customWidth="1"/>
    <col min="4" max="4" width="23.6640625" style="165" customWidth="1"/>
    <col min="5" max="5" width="19.33203125" style="165" customWidth="1"/>
    <col min="6" max="6" width="19.109375" style="165" bestFit="1" customWidth="1"/>
    <col min="7" max="7" width="22" style="165" customWidth="1"/>
    <col min="8" max="8" width="18.109375" style="165" bestFit="1" customWidth="1"/>
    <col min="9" max="16384" width="6.33203125" style="165"/>
  </cols>
  <sheetData>
    <row r="1" spans="1:10" s="167" customFormat="1" ht="46.5" customHeight="1">
      <c r="A1" s="951" t="s">
        <v>164</v>
      </c>
      <c r="B1" s="951"/>
      <c r="C1" s="951"/>
      <c r="D1" s="951"/>
      <c r="E1" s="951"/>
      <c r="F1" s="951"/>
      <c r="G1" s="951"/>
      <c r="H1" s="505"/>
      <c r="J1" s="506"/>
    </row>
    <row r="2" spans="1:10" ht="15">
      <c r="A2" s="701" t="s">
        <v>0</v>
      </c>
      <c r="B2" s="702"/>
      <c r="C2" s="703"/>
      <c r="D2" s="704"/>
      <c r="E2" s="705"/>
      <c r="F2" s="706"/>
      <c r="G2" s="707" t="s">
        <v>189</v>
      </c>
      <c r="I2" s="166"/>
      <c r="J2" s="166"/>
    </row>
    <row r="3" spans="1:10" ht="23.25" customHeight="1" thickBot="1">
      <c r="A3" s="708" t="s">
        <v>86</v>
      </c>
      <c r="B3" s="708" t="s">
        <v>117</v>
      </c>
      <c r="C3" s="709" t="s">
        <v>85</v>
      </c>
      <c r="D3" s="708" t="s">
        <v>83</v>
      </c>
      <c r="E3" s="708" t="s">
        <v>84</v>
      </c>
      <c r="F3" s="708" t="s">
        <v>118</v>
      </c>
      <c r="G3" s="708" t="s">
        <v>120</v>
      </c>
    </row>
    <row r="4" spans="1:10" ht="18" customHeight="1" thickTop="1">
      <c r="A4" s="378">
        <v>1</v>
      </c>
      <c r="B4" s="818" t="s">
        <v>192</v>
      </c>
      <c r="C4" s="818" t="s">
        <v>199</v>
      </c>
      <c r="D4" s="819" t="s">
        <v>200</v>
      </c>
      <c r="E4" s="818" t="s">
        <v>201</v>
      </c>
      <c r="F4" s="820">
        <v>4356.09</v>
      </c>
      <c r="G4" s="821" t="s">
        <v>193</v>
      </c>
    </row>
    <row r="5" spans="1:10" ht="18" customHeight="1">
      <c r="A5" s="369">
        <v>2</v>
      </c>
      <c r="B5" s="361"/>
      <c r="C5" s="358"/>
      <c r="D5" s="359"/>
      <c r="E5" s="359"/>
      <c r="F5" s="360"/>
      <c r="G5" s="360"/>
    </row>
    <row r="6" spans="1:10" ht="18" customHeight="1">
      <c r="A6" s="369">
        <v>3</v>
      </c>
      <c r="B6" s="361"/>
      <c r="C6" s="362"/>
      <c r="D6" s="363"/>
      <c r="E6" s="363"/>
      <c r="F6" s="364"/>
      <c r="G6" s="364"/>
    </row>
    <row r="7" spans="1:10" ht="18" customHeight="1">
      <c r="A7" s="369">
        <v>4</v>
      </c>
      <c r="B7" s="361"/>
      <c r="C7" s="365"/>
      <c r="D7" s="366"/>
      <c r="E7" s="366"/>
      <c r="F7" s="367"/>
      <c r="G7" s="367"/>
    </row>
    <row r="8" spans="1:10" ht="18" customHeight="1">
      <c r="A8" s="369">
        <v>5</v>
      </c>
      <c r="B8" s="168"/>
      <c r="C8" s="163"/>
      <c r="D8" s="164"/>
      <c r="E8" s="164"/>
      <c r="F8" s="173"/>
      <c r="G8" s="173"/>
    </row>
    <row r="9" spans="1:10" ht="18" customHeight="1">
      <c r="A9" s="369">
        <v>6</v>
      </c>
      <c r="B9" s="168"/>
      <c r="C9" s="163"/>
      <c r="D9" s="164"/>
      <c r="E9" s="164"/>
      <c r="F9" s="173"/>
      <c r="G9" s="173"/>
    </row>
    <row r="10" spans="1:10" ht="18" customHeight="1">
      <c r="A10" s="369">
        <v>7</v>
      </c>
      <c r="B10" s="168"/>
      <c r="C10" s="163"/>
      <c r="D10" s="164"/>
      <c r="E10" s="164"/>
      <c r="F10" s="173"/>
      <c r="G10" s="173"/>
    </row>
    <row r="11" spans="1:10" ht="18" customHeight="1">
      <c r="A11" s="369">
        <v>8</v>
      </c>
      <c r="B11" s="168"/>
      <c r="C11" s="163"/>
      <c r="D11" s="164"/>
      <c r="E11" s="164"/>
      <c r="F11" s="173"/>
      <c r="G11" s="173"/>
    </row>
    <row r="12" spans="1:10" ht="18" customHeight="1">
      <c r="A12" s="369">
        <v>9</v>
      </c>
      <c r="B12" s="168"/>
      <c r="C12" s="163"/>
      <c r="D12" s="164"/>
      <c r="E12" s="164"/>
      <c r="F12" s="173"/>
      <c r="G12" s="173"/>
    </row>
    <row r="13" spans="1:10" ht="18" customHeight="1">
      <c r="A13" s="369">
        <v>10</v>
      </c>
      <c r="B13" s="168"/>
      <c r="C13" s="163"/>
      <c r="D13" s="164"/>
      <c r="E13" s="164"/>
      <c r="F13" s="173"/>
      <c r="G13" s="173"/>
    </row>
    <row r="14" spans="1:10" ht="18" customHeight="1">
      <c r="A14" s="369">
        <v>11</v>
      </c>
      <c r="B14" s="168"/>
      <c r="C14" s="163"/>
      <c r="D14" s="164"/>
      <c r="E14" s="164"/>
      <c r="F14" s="173"/>
      <c r="G14" s="173"/>
    </row>
    <row r="15" spans="1:10" ht="18" customHeight="1">
      <c r="A15" s="369">
        <v>12</v>
      </c>
      <c r="B15" s="168"/>
      <c r="C15" s="163"/>
      <c r="D15" s="164"/>
      <c r="E15" s="164"/>
      <c r="F15" s="173"/>
      <c r="G15" s="173"/>
    </row>
    <row r="16" spans="1:10" ht="18" customHeight="1">
      <c r="A16" s="369">
        <v>13</v>
      </c>
      <c r="B16" s="168"/>
      <c r="C16" s="163"/>
      <c r="D16" s="164"/>
      <c r="E16" s="164"/>
      <c r="F16" s="173"/>
      <c r="G16" s="173"/>
    </row>
    <row r="17" spans="1:7" ht="18" customHeight="1">
      <c r="A17" s="369">
        <v>14</v>
      </c>
      <c r="B17" s="168"/>
      <c r="C17" s="163"/>
      <c r="D17" s="164"/>
      <c r="E17" s="164"/>
      <c r="F17" s="173"/>
      <c r="G17" s="173"/>
    </row>
    <row r="18" spans="1:7" ht="18" customHeight="1">
      <c r="A18" s="369">
        <v>15</v>
      </c>
      <c r="B18" s="168"/>
      <c r="C18" s="163"/>
      <c r="D18" s="164"/>
      <c r="E18" s="164"/>
      <c r="F18" s="173"/>
      <c r="G18" s="173"/>
    </row>
    <row r="19" spans="1:7" ht="18" customHeight="1">
      <c r="A19" s="369">
        <v>16</v>
      </c>
      <c r="B19" s="168"/>
      <c r="C19" s="168"/>
      <c r="D19" s="168"/>
      <c r="E19" s="168"/>
      <c r="F19" s="174"/>
      <c r="G19" s="174"/>
    </row>
    <row r="20" spans="1:7" ht="18" customHeight="1">
      <c r="A20" s="369">
        <v>17</v>
      </c>
      <c r="B20" s="168"/>
      <c r="C20" s="163"/>
      <c r="D20" s="164"/>
      <c r="E20" s="164"/>
      <c r="F20" s="173"/>
      <c r="G20" s="173"/>
    </row>
    <row r="21" spans="1:7" ht="18" customHeight="1">
      <c r="A21" s="369">
        <v>18</v>
      </c>
      <c r="B21" s="168"/>
      <c r="C21" s="163"/>
      <c r="D21" s="164"/>
      <c r="E21" s="164"/>
      <c r="F21" s="173"/>
      <c r="G21" s="173"/>
    </row>
    <row r="22" spans="1:7" ht="18" customHeight="1">
      <c r="A22" s="369">
        <v>19</v>
      </c>
      <c r="B22" s="168"/>
      <c r="C22" s="163"/>
      <c r="D22" s="164"/>
      <c r="E22" s="164"/>
      <c r="F22" s="173"/>
      <c r="G22" s="173"/>
    </row>
    <row r="23" spans="1:7" ht="18" customHeight="1">
      <c r="A23" s="369">
        <v>20</v>
      </c>
      <c r="B23" s="168"/>
      <c r="C23" s="163"/>
      <c r="D23" s="164"/>
      <c r="E23" s="164"/>
      <c r="F23" s="173"/>
      <c r="G23" s="173"/>
    </row>
    <row r="24" spans="1:7" ht="18" customHeight="1">
      <c r="A24" s="369">
        <v>21</v>
      </c>
      <c r="B24" s="168"/>
      <c r="C24" s="163"/>
      <c r="D24" s="164"/>
      <c r="E24" s="164"/>
      <c r="F24" s="173"/>
      <c r="G24" s="173"/>
    </row>
    <row r="25" spans="1:7" ht="18" customHeight="1">
      <c r="A25" s="369">
        <v>22</v>
      </c>
      <c r="B25" s="168"/>
      <c r="C25" s="163"/>
      <c r="D25" s="164"/>
      <c r="E25" s="164"/>
      <c r="F25" s="173"/>
      <c r="G25" s="173"/>
    </row>
    <row r="26" spans="1:7" ht="18" customHeight="1">
      <c r="A26" s="369">
        <v>23</v>
      </c>
      <c r="B26" s="168"/>
      <c r="C26" s="163"/>
      <c r="D26" s="164"/>
      <c r="E26" s="164"/>
      <c r="F26" s="173"/>
      <c r="G26" s="173"/>
    </row>
    <row r="27" spans="1:7" ht="18" customHeight="1">
      <c r="A27" s="369">
        <v>24</v>
      </c>
      <c r="B27" s="168"/>
      <c r="C27" s="163"/>
      <c r="D27" s="164"/>
      <c r="E27" s="164"/>
      <c r="F27" s="173"/>
      <c r="G27" s="173"/>
    </row>
    <row r="28" spans="1:7" ht="18" customHeight="1">
      <c r="A28" s="369">
        <v>25</v>
      </c>
      <c r="B28" s="168"/>
      <c r="C28" s="163"/>
      <c r="D28" s="164"/>
      <c r="E28" s="164"/>
      <c r="F28" s="173"/>
      <c r="G28" s="173"/>
    </row>
    <row r="29" spans="1:7" ht="18" customHeight="1">
      <c r="A29" s="369">
        <v>26</v>
      </c>
      <c r="B29" s="168"/>
      <c r="C29" s="163"/>
      <c r="D29" s="164"/>
      <c r="E29" s="164"/>
      <c r="F29" s="173"/>
      <c r="G29" s="173"/>
    </row>
    <row r="30" spans="1:7" ht="18" customHeight="1">
      <c r="A30" s="369">
        <v>27</v>
      </c>
      <c r="B30" s="168"/>
      <c r="C30" s="163"/>
      <c r="D30" s="164"/>
      <c r="E30" s="164"/>
      <c r="F30" s="173"/>
      <c r="G30" s="173"/>
    </row>
    <row r="31" spans="1:7" ht="18" customHeight="1">
      <c r="A31" s="369">
        <v>28</v>
      </c>
      <c r="B31" s="168"/>
      <c r="C31" s="163"/>
      <c r="D31" s="164"/>
      <c r="E31" s="164"/>
      <c r="F31" s="173"/>
      <c r="G31" s="173"/>
    </row>
    <row r="32" spans="1:7" ht="18" customHeight="1">
      <c r="A32" s="369">
        <v>29</v>
      </c>
      <c r="B32" s="168"/>
      <c r="C32" s="163"/>
      <c r="D32" s="164"/>
      <c r="E32" s="164"/>
      <c r="F32" s="173"/>
      <c r="G32" s="173"/>
    </row>
    <row r="33" spans="1:7" ht="18" customHeight="1">
      <c r="A33" s="369">
        <v>30</v>
      </c>
      <c r="B33" s="168"/>
      <c r="C33" s="163"/>
      <c r="D33" s="164"/>
      <c r="E33" s="164"/>
      <c r="F33" s="173"/>
      <c r="G33" s="173"/>
    </row>
    <row r="34" spans="1:7" ht="18" customHeight="1">
      <c r="A34" s="369">
        <v>31</v>
      </c>
      <c r="B34" s="168"/>
      <c r="C34" s="163"/>
      <c r="D34" s="164"/>
      <c r="E34" s="164"/>
      <c r="F34" s="173"/>
      <c r="G34" s="173"/>
    </row>
    <row r="35" spans="1:7" ht="18" customHeight="1">
      <c r="A35" s="369">
        <v>32</v>
      </c>
      <c r="B35" s="168"/>
      <c r="C35" s="163"/>
      <c r="D35" s="164"/>
      <c r="E35" s="164"/>
      <c r="F35" s="173"/>
      <c r="G35" s="173"/>
    </row>
    <row r="36" spans="1:7" ht="18" customHeight="1">
      <c r="A36" s="369">
        <v>33</v>
      </c>
      <c r="B36" s="168"/>
      <c r="C36" s="163"/>
      <c r="D36" s="164"/>
      <c r="E36" s="164"/>
      <c r="F36" s="173"/>
      <c r="G36" s="173"/>
    </row>
    <row r="37" spans="1:7" ht="18" customHeight="1">
      <c r="A37" s="369">
        <v>34</v>
      </c>
      <c r="B37" s="168"/>
      <c r="C37" s="163"/>
      <c r="D37" s="164"/>
      <c r="E37" s="164"/>
      <c r="F37" s="173"/>
      <c r="G37" s="173"/>
    </row>
    <row r="38" spans="1:7" ht="18" customHeight="1">
      <c r="A38" s="369">
        <v>35</v>
      </c>
      <c r="B38" s="168"/>
      <c r="C38" s="163"/>
      <c r="D38" s="164"/>
      <c r="E38" s="164"/>
      <c r="F38" s="173"/>
      <c r="G38" s="173"/>
    </row>
    <row r="39" spans="1:7" ht="18" customHeight="1">
      <c r="A39" s="369">
        <v>36</v>
      </c>
      <c r="B39" s="168"/>
      <c r="C39" s="163"/>
      <c r="D39" s="164"/>
      <c r="E39" s="164"/>
      <c r="F39" s="173"/>
      <c r="G39" s="173"/>
    </row>
    <row r="40" spans="1:7" ht="18" customHeight="1">
      <c r="A40" s="369">
        <v>37</v>
      </c>
      <c r="B40" s="168"/>
      <c r="C40" s="163"/>
      <c r="D40" s="164"/>
      <c r="E40" s="164"/>
      <c r="F40" s="173"/>
      <c r="G40" s="173"/>
    </row>
    <row r="41" spans="1:7" ht="18" customHeight="1">
      <c r="A41" s="369">
        <v>38</v>
      </c>
      <c r="B41" s="168"/>
      <c r="C41" s="163"/>
      <c r="D41" s="164"/>
      <c r="E41" s="164"/>
      <c r="F41" s="173"/>
      <c r="G41" s="173"/>
    </row>
    <row r="42" spans="1:7" ht="18" customHeight="1">
      <c r="A42" s="369">
        <v>39</v>
      </c>
      <c r="B42" s="168"/>
      <c r="C42" s="168"/>
      <c r="D42" s="168"/>
      <c r="E42" s="168"/>
      <c r="F42" s="174"/>
      <c r="G42" s="174"/>
    </row>
    <row r="43" spans="1:7" ht="18" customHeight="1">
      <c r="A43" s="369">
        <v>40</v>
      </c>
      <c r="B43" s="168"/>
      <c r="C43" s="168"/>
      <c r="D43" s="168"/>
      <c r="E43" s="168"/>
      <c r="F43" s="174"/>
      <c r="G43" s="174"/>
    </row>
    <row r="44" spans="1:7" ht="18" customHeight="1">
      <c r="A44" s="369">
        <v>41</v>
      </c>
      <c r="B44" s="168"/>
      <c r="C44" s="163"/>
      <c r="D44" s="164"/>
      <c r="E44" s="164"/>
      <c r="F44" s="173"/>
      <c r="G44" s="173"/>
    </row>
    <row r="45" spans="1:7" ht="18" customHeight="1">
      <c r="A45" s="369">
        <v>42</v>
      </c>
      <c r="B45" s="168"/>
      <c r="C45" s="163"/>
      <c r="D45" s="164"/>
      <c r="E45" s="164"/>
      <c r="F45" s="173"/>
      <c r="G45" s="173"/>
    </row>
    <row r="46" spans="1:7" ht="18" customHeight="1">
      <c r="A46" s="369">
        <v>43</v>
      </c>
      <c r="B46" s="168"/>
      <c r="C46" s="163"/>
      <c r="D46" s="164"/>
      <c r="E46" s="164"/>
      <c r="F46" s="173"/>
      <c r="G46" s="173"/>
    </row>
    <row r="47" spans="1:7" ht="18" customHeight="1">
      <c r="A47" s="369">
        <v>44</v>
      </c>
      <c r="B47" s="168"/>
      <c r="C47" s="168"/>
      <c r="D47" s="168"/>
      <c r="E47" s="168"/>
      <c r="F47" s="174"/>
      <c r="G47" s="174"/>
    </row>
    <row r="48" spans="1:7" ht="18" customHeight="1">
      <c r="A48" s="369">
        <v>45</v>
      </c>
      <c r="B48" s="168"/>
      <c r="C48" s="168"/>
      <c r="D48" s="168"/>
      <c r="E48" s="168"/>
      <c r="F48" s="175"/>
      <c r="G48" s="175"/>
    </row>
    <row r="49" spans="1:8" ht="18" customHeight="1">
      <c r="A49" s="369">
        <v>46</v>
      </c>
      <c r="B49" s="168"/>
      <c r="C49" s="163"/>
      <c r="D49" s="164"/>
      <c r="E49" s="164"/>
      <c r="F49" s="173"/>
      <c r="G49" s="173"/>
    </row>
    <row r="50" spans="1:8" ht="18" customHeight="1">
      <c r="A50" s="369">
        <v>47</v>
      </c>
      <c r="B50" s="168"/>
      <c r="C50" s="163"/>
      <c r="D50" s="164"/>
      <c r="E50" s="164"/>
      <c r="F50" s="173"/>
      <c r="G50" s="173"/>
    </row>
    <row r="51" spans="1:8" ht="18" customHeight="1">
      <c r="A51" s="369">
        <v>48</v>
      </c>
      <c r="B51" s="168"/>
      <c r="C51" s="163"/>
      <c r="D51" s="164"/>
      <c r="E51" s="164"/>
      <c r="F51" s="173"/>
      <c r="G51" s="173"/>
    </row>
    <row r="52" spans="1:8" ht="18" customHeight="1">
      <c r="A52" s="369">
        <v>49</v>
      </c>
      <c r="B52" s="168"/>
      <c r="C52" s="163"/>
      <c r="D52" s="164"/>
      <c r="E52" s="164"/>
      <c r="F52" s="173"/>
      <c r="G52" s="173"/>
    </row>
    <row r="53" spans="1:8" ht="18" customHeight="1">
      <c r="A53" s="369">
        <v>50</v>
      </c>
      <c r="B53" s="168"/>
      <c r="C53" s="163"/>
      <c r="D53" s="164"/>
      <c r="E53" s="164"/>
      <c r="F53" s="176"/>
      <c r="G53" s="176"/>
    </row>
    <row r="54" spans="1:8" ht="18" customHeight="1" thickBot="1">
      <c r="A54" s="369"/>
      <c r="B54" s="169"/>
      <c r="C54" s="170"/>
      <c r="D54" s="171"/>
      <c r="E54" s="171"/>
      <c r="F54" s="172"/>
      <c r="G54" s="172"/>
    </row>
    <row r="55" spans="1:8" ht="16.5" customHeight="1" thickBot="1">
      <c r="A55" s="952" t="s">
        <v>87</v>
      </c>
      <c r="B55" s="953"/>
      <c r="C55" s="954"/>
      <c r="D55" s="682" t="s">
        <v>190</v>
      </c>
      <c r="E55" s="684" t="s">
        <v>158</v>
      </c>
      <c r="F55" s="683">
        <f>SUM(F4:F53)</f>
        <v>4356.09</v>
      </c>
      <c r="G55" s="623"/>
    </row>
    <row r="56" spans="1:8" ht="9.9" customHeight="1"/>
    <row r="57" spans="1:8" ht="9.9" customHeight="1"/>
    <row r="58" spans="1:8" ht="11.4">
      <c r="A58" s="370" t="s">
        <v>119</v>
      </c>
      <c r="B58" s="165" t="s">
        <v>131</v>
      </c>
      <c r="G58" s="356"/>
      <c r="H58" s="356"/>
    </row>
    <row r="59" spans="1:8" ht="14.25" customHeight="1">
      <c r="A59" s="371" t="s">
        <v>121</v>
      </c>
      <c r="B59" s="517" t="s">
        <v>175</v>
      </c>
    </row>
    <row r="60" spans="1:8" ht="9.9" customHeight="1">
      <c r="B60" s="955" t="s">
        <v>183</v>
      </c>
      <c r="C60" s="955"/>
      <c r="D60" s="955"/>
    </row>
    <row r="61" spans="1:8" ht="9.9" customHeight="1"/>
    <row r="62" spans="1:8" ht="9.9" customHeight="1"/>
    <row r="63" spans="1:8" ht="9.9" customHeight="1"/>
    <row r="64" spans="1: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ht="9.9" customHeight="1"/>
    <row r="210" ht="9.9" customHeight="1"/>
    <row r="211" ht="9.9" customHeight="1"/>
    <row r="212" ht="9.9" customHeight="1"/>
    <row r="213" ht="9.9" customHeight="1"/>
    <row r="214" ht="9.9" customHeight="1"/>
    <row r="215" ht="9.9" customHeight="1"/>
    <row r="216" ht="9.9" customHeight="1"/>
    <row r="217" ht="9.9" customHeight="1"/>
    <row r="218" ht="9.9" customHeight="1"/>
    <row r="219" ht="9.9" customHeight="1"/>
    <row r="220" ht="9.9" customHeight="1"/>
    <row r="221" ht="9.9" customHeight="1"/>
    <row r="222" ht="9.9" customHeight="1"/>
    <row r="223" ht="9.9" customHeight="1"/>
    <row r="224" ht="9.9" customHeight="1"/>
    <row r="225" ht="9.9" customHeight="1"/>
    <row r="226" ht="9.9" customHeight="1"/>
    <row r="227" ht="9.9" customHeight="1"/>
    <row r="228" ht="9.9" customHeight="1"/>
    <row r="229" ht="9.9" customHeight="1"/>
    <row r="230" ht="9.9" customHeight="1"/>
    <row r="231" ht="9.9" customHeight="1"/>
    <row r="232" ht="9.9" customHeight="1"/>
    <row r="233" ht="9.9" customHeight="1"/>
    <row r="234" ht="9.9" customHeight="1"/>
    <row r="235" ht="9.9" customHeight="1"/>
    <row r="236" ht="9.9" customHeight="1"/>
    <row r="237" ht="9.9" customHeight="1"/>
    <row r="238" ht="9.9" customHeight="1"/>
    <row r="239" ht="9.9" customHeight="1"/>
    <row r="240" ht="9.9" customHeight="1"/>
    <row r="241" spans="1:8" ht="9.9" customHeight="1"/>
    <row r="242" spans="1:8" ht="9.9" customHeight="1"/>
    <row r="243" spans="1:8" ht="9.9" customHeight="1"/>
    <row r="244" spans="1:8" ht="9.9" customHeight="1"/>
    <row r="245" spans="1:8" ht="9.9" customHeight="1"/>
    <row r="246" spans="1:8" ht="9.9" customHeight="1"/>
    <row r="247" spans="1:8" ht="9.9" customHeight="1"/>
    <row r="248" spans="1:8" ht="9.9" customHeight="1"/>
    <row r="249" spans="1:8" s="167" customFormat="1" ht="23.25" customHeight="1">
      <c r="A249" s="368"/>
      <c r="B249" s="165"/>
      <c r="C249" s="165"/>
      <c r="D249" s="165"/>
      <c r="E249" s="165"/>
      <c r="F249" s="165"/>
      <c r="G249" s="165"/>
      <c r="H249" s="165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tabSelected="1" zoomScaleNormal="100" workbookViewId="0">
      <selection activeCell="B9" sqref="B9"/>
    </sheetView>
  </sheetViews>
  <sheetFormatPr defaultRowHeight="13.2"/>
  <cols>
    <col min="1" max="1" width="4.44140625" customWidth="1"/>
    <col min="2" max="2" width="14.6640625" bestFit="1" customWidth="1"/>
    <col min="3" max="3" width="17.33203125" customWidth="1"/>
    <col min="4" max="4" width="17.6640625" customWidth="1"/>
    <col min="5" max="5" width="20.109375" bestFit="1" customWidth="1"/>
    <col min="6" max="6" width="22.109375" customWidth="1"/>
    <col min="7" max="7" width="42" customWidth="1"/>
    <col min="8" max="8" width="21.6640625" customWidth="1"/>
  </cols>
  <sheetData>
    <row r="1" spans="1:9" s="508" customFormat="1" ht="40.5" customHeight="1" thickBot="1">
      <c r="A1" s="956" t="s">
        <v>166</v>
      </c>
      <c r="B1" s="956"/>
      <c r="C1" s="956"/>
      <c r="D1" s="956"/>
      <c r="E1" s="956"/>
      <c r="F1" s="956"/>
      <c r="G1" s="956"/>
      <c r="H1" s="507"/>
    </row>
    <row r="2" spans="1:9" s="339" customFormat="1" ht="15.75" customHeight="1" thickBot="1">
      <c r="A2" s="624" t="s">
        <v>0</v>
      </c>
      <c r="B2" s="625"/>
      <c r="C2" s="626"/>
      <c r="D2" s="627"/>
      <c r="E2" s="627"/>
      <c r="F2" s="628"/>
      <c r="G2" s="675" t="s">
        <v>189</v>
      </c>
      <c r="H2" s="676"/>
      <c r="I2" s="340"/>
    </row>
    <row r="3" spans="1:9" ht="162.75" customHeight="1">
      <c r="A3" s="961" t="s">
        <v>22</v>
      </c>
      <c r="B3" s="964" t="s">
        <v>117</v>
      </c>
      <c r="C3" s="629" t="s">
        <v>114</v>
      </c>
      <c r="D3" s="630" t="s">
        <v>115</v>
      </c>
      <c r="E3" s="631" t="s">
        <v>116</v>
      </c>
      <c r="F3" s="631" t="s">
        <v>181</v>
      </c>
      <c r="G3" s="632" t="s">
        <v>191</v>
      </c>
      <c r="I3" s="352"/>
    </row>
    <row r="4" spans="1:9" ht="14.4" thickBot="1">
      <c r="A4" s="962"/>
      <c r="B4" s="965"/>
      <c r="C4" s="633" t="s">
        <v>3</v>
      </c>
      <c r="D4" s="634" t="s">
        <v>3</v>
      </c>
      <c r="E4" s="634" t="s">
        <v>3</v>
      </c>
      <c r="F4" s="634" t="s">
        <v>3</v>
      </c>
      <c r="G4" s="634" t="s">
        <v>3</v>
      </c>
      <c r="I4" s="353"/>
    </row>
    <row r="5" spans="1:9" ht="14.4" thickBot="1">
      <c r="A5" s="962"/>
      <c r="B5" s="965"/>
      <c r="C5" s="633" t="s">
        <v>134</v>
      </c>
      <c r="D5" s="634" t="s">
        <v>134</v>
      </c>
      <c r="E5" s="634" t="s">
        <v>134</v>
      </c>
      <c r="F5" s="634" t="s">
        <v>134</v>
      </c>
      <c r="G5" s="634" t="s">
        <v>134</v>
      </c>
      <c r="I5" s="353"/>
    </row>
    <row r="6" spans="1:9" ht="14.4" thickBot="1">
      <c r="A6" s="963"/>
      <c r="B6" s="966"/>
      <c r="C6" s="635" t="s">
        <v>136</v>
      </c>
      <c r="D6" s="636" t="s">
        <v>136</v>
      </c>
      <c r="E6" s="636" t="s">
        <v>135</v>
      </c>
      <c r="F6" s="636" t="s">
        <v>136</v>
      </c>
      <c r="G6" s="636" t="s">
        <v>136</v>
      </c>
      <c r="H6" s="564"/>
      <c r="I6" s="353"/>
    </row>
    <row r="7" spans="1:9" ht="15.6" thickTop="1">
      <c r="A7" s="637" t="s">
        <v>23</v>
      </c>
      <c r="B7" s="374"/>
      <c r="C7" s="260"/>
      <c r="D7" s="261"/>
      <c r="E7" s="312"/>
      <c r="F7" s="816">
        <v>1</v>
      </c>
      <c r="G7" s="565"/>
      <c r="H7" s="244"/>
      <c r="I7" s="353"/>
    </row>
    <row r="8" spans="1:9" ht="15">
      <c r="A8" s="637"/>
      <c r="B8" s="374" t="s">
        <v>192</v>
      </c>
      <c r="C8" s="260"/>
      <c r="D8" s="261"/>
      <c r="E8" s="312"/>
      <c r="F8" s="816" t="s">
        <v>203</v>
      </c>
      <c r="G8" s="566"/>
      <c r="H8" s="244"/>
      <c r="I8" s="353"/>
    </row>
    <row r="9" spans="1:9" ht="15">
      <c r="A9" s="638"/>
      <c r="B9" s="375"/>
      <c r="C9" s="263"/>
      <c r="D9" s="264"/>
      <c r="E9" s="314"/>
      <c r="F9" s="817" t="s">
        <v>202</v>
      </c>
      <c r="G9" s="567"/>
      <c r="I9" s="353"/>
    </row>
    <row r="10" spans="1:9" ht="15">
      <c r="A10" s="637" t="s">
        <v>24</v>
      </c>
      <c r="B10" s="374"/>
      <c r="C10" s="266"/>
      <c r="D10" s="261"/>
      <c r="E10" s="312"/>
      <c r="F10" s="262"/>
      <c r="G10" s="262"/>
      <c r="I10" s="353"/>
    </row>
    <row r="11" spans="1:9" ht="15">
      <c r="A11" s="637"/>
      <c r="B11" s="374"/>
      <c r="C11" s="266"/>
      <c r="D11" s="261"/>
      <c r="E11" s="312"/>
      <c r="F11" s="262"/>
      <c r="G11" s="262"/>
      <c r="I11" s="353"/>
    </row>
    <row r="12" spans="1:9" ht="15">
      <c r="A12" s="637"/>
      <c r="B12" s="374"/>
      <c r="C12" s="267"/>
      <c r="D12" s="268"/>
      <c r="E12" s="312"/>
      <c r="F12" s="262"/>
      <c r="G12" s="262"/>
      <c r="I12" s="353"/>
    </row>
    <row r="13" spans="1:9" ht="15.6">
      <c r="A13" s="639" t="s">
        <v>25</v>
      </c>
      <c r="B13" s="376"/>
      <c r="C13" s="269"/>
      <c r="D13" s="270"/>
      <c r="E13" s="323"/>
      <c r="F13" s="271"/>
      <c r="G13" s="271"/>
    </row>
    <row r="14" spans="1:9" ht="15.6">
      <c r="A14" s="637"/>
      <c r="B14" s="374"/>
      <c r="C14" s="348"/>
      <c r="D14" s="349"/>
      <c r="E14" s="350"/>
      <c r="F14" s="351"/>
      <c r="G14" s="351"/>
    </row>
    <row r="15" spans="1:9" ht="15.6">
      <c r="A15" s="638"/>
      <c r="B15" s="375"/>
      <c r="C15" s="272"/>
      <c r="D15" s="273"/>
      <c r="E15" s="324"/>
      <c r="F15" s="274"/>
      <c r="G15" s="274"/>
    </row>
    <row r="16" spans="1:9" ht="15">
      <c r="A16" s="637" t="s">
        <v>26</v>
      </c>
      <c r="B16" s="374"/>
      <c r="C16" s="266"/>
      <c r="D16" s="268"/>
      <c r="E16" s="312"/>
      <c r="F16" s="262"/>
      <c r="G16" s="262"/>
    </row>
    <row r="17" spans="1:7" ht="15">
      <c r="A17" s="637"/>
      <c r="B17" s="374"/>
      <c r="C17" s="266"/>
      <c r="D17" s="268"/>
      <c r="E17" s="312"/>
      <c r="F17" s="262"/>
      <c r="G17" s="262"/>
    </row>
    <row r="18" spans="1:7" ht="15">
      <c r="A18" s="637"/>
      <c r="B18" s="374"/>
      <c r="C18" s="266"/>
      <c r="D18" s="268"/>
      <c r="E18" s="312"/>
      <c r="F18" s="262"/>
      <c r="G18" s="262"/>
    </row>
    <row r="19" spans="1:7" ht="15">
      <c r="A19" s="639" t="s">
        <v>27</v>
      </c>
      <c r="B19" s="376"/>
      <c r="C19" s="275"/>
      <c r="D19" s="276"/>
      <c r="E19" s="313"/>
      <c r="F19" s="277"/>
      <c r="G19" s="277"/>
    </row>
    <row r="20" spans="1:7" ht="15">
      <c r="A20" s="637"/>
      <c r="B20" s="374"/>
      <c r="C20" s="266"/>
      <c r="D20" s="268"/>
      <c r="E20" s="312"/>
      <c r="F20" s="262"/>
      <c r="G20" s="262"/>
    </row>
    <row r="21" spans="1:7" ht="15">
      <c r="A21" s="638"/>
      <c r="B21" s="375"/>
      <c r="C21" s="278"/>
      <c r="D21" s="279"/>
      <c r="E21" s="314"/>
      <c r="F21" s="265"/>
      <c r="G21" s="265"/>
    </row>
    <row r="22" spans="1:7" ht="15">
      <c r="A22" s="637" t="s">
        <v>28</v>
      </c>
      <c r="B22" s="374"/>
      <c r="C22" s="266"/>
      <c r="D22" s="268"/>
      <c r="E22" s="312"/>
      <c r="F22" s="262"/>
      <c r="G22" s="262"/>
    </row>
    <row r="23" spans="1:7" ht="15">
      <c r="A23" s="637"/>
      <c r="B23" s="374"/>
      <c r="C23" s="266"/>
      <c r="D23" s="268"/>
      <c r="E23" s="312"/>
      <c r="F23" s="262"/>
      <c r="G23" s="262"/>
    </row>
    <row r="24" spans="1:7" ht="15">
      <c r="A24" s="637"/>
      <c r="B24" s="374"/>
      <c r="C24" s="280"/>
      <c r="D24" s="268"/>
      <c r="E24" s="312"/>
      <c r="F24" s="262"/>
      <c r="G24" s="262"/>
    </row>
    <row r="25" spans="1:7" ht="15">
      <c r="A25" s="639" t="s">
        <v>29</v>
      </c>
      <c r="B25" s="376"/>
      <c r="C25" s="275"/>
      <c r="D25" s="276"/>
      <c r="E25" s="313"/>
      <c r="F25" s="277"/>
      <c r="G25" s="277"/>
    </row>
    <row r="26" spans="1:7" ht="15">
      <c r="A26" s="637"/>
      <c r="B26" s="374"/>
      <c r="C26" s="266"/>
      <c r="D26" s="268"/>
      <c r="E26" s="312"/>
      <c r="F26" s="262"/>
      <c r="G26" s="262"/>
    </row>
    <row r="27" spans="1:7" ht="15">
      <c r="A27" s="638"/>
      <c r="B27" s="375"/>
      <c r="C27" s="278"/>
      <c r="D27" s="279"/>
      <c r="E27" s="314"/>
      <c r="F27" s="265"/>
      <c r="G27" s="265"/>
    </row>
    <row r="28" spans="1:7" ht="15">
      <c r="A28" s="637" t="s">
        <v>30</v>
      </c>
      <c r="B28" s="374"/>
      <c r="C28" s="266"/>
      <c r="D28" s="268"/>
      <c r="E28" s="312"/>
      <c r="F28" s="262"/>
      <c r="G28" s="262"/>
    </row>
    <row r="29" spans="1:7" ht="15">
      <c r="A29" s="637"/>
      <c r="B29" s="374"/>
      <c r="C29" s="266"/>
      <c r="D29" s="268"/>
      <c r="E29" s="312"/>
      <c r="F29" s="262"/>
      <c r="G29" s="262"/>
    </row>
    <row r="30" spans="1:7" ht="15">
      <c r="A30" s="637"/>
      <c r="B30" s="374"/>
      <c r="C30" s="267"/>
      <c r="D30" s="268"/>
      <c r="E30" s="312"/>
      <c r="F30" s="262"/>
      <c r="G30" s="262"/>
    </row>
    <row r="31" spans="1:7" ht="15">
      <c r="A31" s="639" t="s">
        <v>31</v>
      </c>
      <c r="B31" s="376"/>
      <c r="C31" s="275"/>
      <c r="D31" s="276"/>
      <c r="E31" s="313"/>
      <c r="F31" s="277"/>
      <c r="G31" s="277"/>
    </row>
    <row r="32" spans="1:7" ht="15">
      <c r="A32" s="637"/>
      <c r="B32" s="374"/>
      <c r="C32" s="266"/>
      <c r="D32" s="268"/>
      <c r="E32" s="312"/>
      <c r="F32" s="262"/>
      <c r="G32" s="262"/>
    </row>
    <row r="33" spans="1:7" ht="15">
      <c r="A33" s="638"/>
      <c r="B33" s="375"/>
      <c r="C33" s="281"/>
      <c r="D33" s="279"/>
      <c r="E33" s="314"/>
      <c r="F33" s="265"/>
      <c r="G33" s="265"/>
    </row>
    <row r="34" spans="1:7" ht="15">
      <c r="A34" s="637" t="s">
        <v>32</v>
      </c>
      <c r="B34" s="374"/>
      <c r="C34" s="282"/>
      <c r="D34" s="283"/>
      <c r="E34" s="315"/>
      <c r="F34" s="284"/>
      <c r="G34" s="284"/>
    </row>
    <row r="35" spans="1:7" ht="15">
      <c r="A35" s="637"/>
      <c r="B35" s="374"/>
      <c r="C35" s="282"/>
      <c r="D35" s="283"/>
      <c r="E35" s="315"/>
      <c r="F35" s="284"/>
      <c r="G35" s="284"/>
    </row>
    <row r="36" spans="1:7" ht="15">
      <c r="A36" s="637"/>
      <c r="B36" s="374"/>
      <c r="C36" s="282"/>
      <c r="D36" s="283"/>
      <c r="E36" s="315"/>
      <c r="F36" s="284"/>
      <c r="G36" s="284"/>
    </row>
    <row r="37" spans="1:7" ht="15.6">
      <c r="A37" s="639" t="s">
        <v>33</v>
      </c>
      <c r="B37" s="376"/>
      <c r="C37" s="285"/>
      <c r="D37" s="286"/>
      <c r="E37" s="316"/>
      <c r="F37" s="287"/>
      <c r="G37" s="287"/>
    </row>
    <row r="38" spans="1:7" ht="15.6">
      <c r="A38" s="637"/>
      <c r="B38" s="374"/>
      <c r="C38" s="297"/>
      <c r="D38" s="298"/>
      <c r="E38" s="320"/>
      <c r="F38" s="299"/>
      <c r="G38" s="299"/>
    </row>
    <row r="39" spans="1:7" ht="15.6">
      <c r="A39" s="638"/>
      <c r="B39" s="375"/>
      <c r="C39" s="288"/>
      <c r="D39" s="289"/>
      <c r="E39" s="317"/>
      <c r="F39" s="290"/>
      <c r="G39" s="290"/>
    </row>
    <row r="40" spans="1:7" ht="15">
      <c r="A40" s="637">
        <v>12</v>
      </c>
      <c r="B40" s="374"/>
      <c r="C40" s="282"/>
      <c r="D40" s="283"/>
      <c r="E40" s="315"/>
      <c r="F40" s="284"/>
      <c r="G40" s="284"/>
    </row>
    <row r="41" spans="1:7" ht="15">
      <c r="A41" s="637"/>
      <c r="B41" s="374"/>
      <c r="C41" s="282"/>
      <c r="D41" s="283"/>
      <c r="E41" s="315"/>
      <c r="F41" s="284"/>
      <c r="G41" s="284"/>
    </row>
    <row r="42" spans="1:7" ht="15">
      <c r="A42" s="637"/>
      <c r="B42" s="374"/>
      <c r="C42" s="282"/>
      <c r="D42" s="283"/>
      <c r="E42" s="315"/>
      <c r="F42" s="284"/>
      <c r="G42" s="284"/>
    </row>
    <row r="43" spans="1:7" ht="15">
      <c r="A43" s="639">
        <v>13</v>
      </c>
      <c r="B43" s="376"/>
      <c r="C43" s="291"/>
      <c r="D43" s="292"/>
      <c r="E43" s="318"/>
      <c r="F43" s="293"/>
      <c r="G43" s="293"/>
    </row>
    <row r="44" spans="1:7" ht="15">
      <c r="A44" s="637"/>
      <c r="B44" s="374"/>
      <c r="C44" s="282"/>
      <c r="D44" s="283"/>
      <c r="E44" s="315"/>
      <c r="F44" s="284"/>
      <c r="G44" s="284"/>
    </row>
    <row r="45" spans="1:7" ht="15">
      <c r="A45" s="638"/>
      <c r="B45" s="375"/>
      <c r="C45" s="294"/>
      <c r="D45" s="295"/>
      <c r="E45" s="319"/>
      <c r="F45" s="296"/>
      <c r="G45" s="296"/>
    </row>
    <row r="46" spans="1:7" ht="15.6">
      <c r="A46" s="637">
        <v>14</v>
      </c>
      <c r="B46" s="374"/>
      <c r="C46" s="297"/>
      <c r="D46" s="298"/>
      <c r="E46" s="320"/>
      <c r="F46" s="299"/>
      <c r="G46" s="299"/>
    </row>
    <row r="47" spans="1:7" ht="15.6">
      <c r="A47" s="637"/>
      <c r="B47" s="374"/>
      <c r="C47" s="297"/>
      <c r="D47" s="298"/>
      <c r="E47" s="320"/>
      <c r="F47" s="299"/>
      <c r="G47" s="299"/>
    </row>
    <row r="48" spans="1:7" ht="15.6">
      <c r="A48" s="637"/>
      <c r="B48" s="374"/>
      <c r="C48" s="297"/>
      <c r="D48" s="298"/>
      <c r="E48" s="320"/>
      <c r="F48" s="299"/>
      <c r="G48" s="299"/>
    </row>
    <row r="49" spans="1:7" ht="15.6">
      <c r="A49" s="639">
        <v>15</v>
      </c>
      <c r="B49" s="376"/>
      <c r="C49" s="300"/>
      <c r="D49" s="301"/>
      <c r="E49" s="137"/>
      <c r="F49" s="310"/>
      <c r="G49" s="310"/>
    </row>
    <row r="50" spans="1:7" ht="15.6">
      <c r="A50" s="637"/>
      <c r="B50" s="374"/>
      <c r="C50" s="344"/>
      <c r="D50" s="345"/>
      <c r="E50" s="346"/>
      <c r="F50" s="347"/>
      <c r="G50" s="347"/>
    </row>
    <row r="51" spans="1:7" ht="15.6">
      <c r="A51" s="638"/>
      <c r="B51" s="375"/>
      <c r="C51" s="302"/>
      <c r="D51" s="303"/>
      <c r="E51" s="138"/>
      <c r="F51" s="311"/>
      <c r="G51" s="311"/>
    </row>
    <row r="52" spans="1:7" ht="15.6">
      <c r="A52" s="637">
        <v>16</v>
      </c>
      <c r="B52" s="374"/>
      <c r="C52" s="304"/>
      <c r="D52" s="305"/>
      <c r="E52" s="321"/>
      <c r="F52" s="306"/>
      <c r="G52" s="306"/>
    </row>
    <row r="53" spans="1:7" ht="15.6">
      <c r="A53" s="637"/>
      <c r="B53" s="374"/>
      <c r="C53" s="304"/>
      <c r="D53" s="305"/>
      <c r="E53" s="321"/>
      <c r="F53" s="306"/>
      <c r="G53" s="306"/>
    </row>
    <row r="54" spans="1:7" ht="15.6">
      <c r="A54" s="637"/>
      <c r="B54" s="374"/>
      <c r="C54" s="304"/>
      <c r="D54" s="305"/>
      <c r="E54" s="321"/>
      <c r="F54" s="306"/>
      <c r="G54" s="306"/>
    </row>
    <row r="55" spans="1:7" ht="15">
      <c r="A55" s="639"/>
      <c r="B55" s="376"/>
      <c r="C55" s="291"/>
      <c r="D55" s="292"/>
      <c r="E55" s="318"/>
      <c r="F55" s="293"/>
      <c r="G55" s="293"/>
    </row>
    <row r="56" spans="1:7" ht="15">
      <c r="A56" s="637"/>
      <c r="B56" s="374"/>
      <c r="C56" s="282"/>
      <c r="D56" s="283"/>
      <c r="E56" s="315"/>
      <c r="F56" s="284"/>
      <c r="G56" s="284"/>
    </row>
    <row r="57" spans="1:7" ht="15.6" thickBot="1">
      <c r="A57" s="640"/>
      <c r="B57" s="377"/>
      <c r="C57" s="307"/>
      <c r="D57" s="308"/>
      <c r="E57" s="322"/>
      <c r="F57" s="309"/>
      <c r="G57" s="309"/>
    </row>
    <row r="58" spans="1:7" ht="28.5" customHeight="1" thickBot="1">
      <c r="A58" s="957" t="s">
        <v>87</v>
      </c>
      <c r="B58" s="958"/>
      <c r="C58" s="483">
        <f>SUM(C7,C10,C13,C16,C19,C22,C25,C28,C31,C34,C37,C40,C43,C46,C49,C52,C55)</f>
        <v>0</v>
      </c>
      <c r="D58" s="483">
        <f t="shared" ref="D58:E58" si="0">SUM(D7,D10,D13,D16,D19,D22,D25,D28,D31,D34,D37,D40,D43,D46,D49,D52,D55)</f>
        <v>0</v>
      </c>
      <c r="E58" s="483">
        <f t="shared" si="0"/>
        <v>0</v>
      </c>
      <c r="F58" s="560">
        <f>SUM(F7,F10,F13,F16,F19,F22,F25,F28,F31,F34,F37,F40,F43,F46,F49,F52,F55)</f>
        <v>1</v>
      </c>
      <c r="G58" s="562">
        <f>SUM(G7,G10,G13,G16,G19,G22,G25,G28,G31,G34,G37,G40,G43,G46,G49,G52,G55)</f>
        <v>0</v>
      </c>
    </row>
    <row r="59" spans="1:7" ht="15.6" thickBot="1">
      <c r="A59" s="959"/>
      <c r="B59" s="960"/>
      <c r="C59" s="482">
        <f>SUM(C8,C11,C14,C17,C20,C23,C26,C29,C32,C35,C38,C41,C44,C47,C50,C53,C56)</f>
        <v>0</v>
      </c>
      <c r="D59" s="482">
        <f t="shared" ref="D59:F59" si="1">SUM(D8,D11,D14,D17,D20,D23,D26,D29,D32,D35,D38,D41,D44,D47,D50,D53,D56)</f>
        <v>0</v>
      </c>
      <c r="E59" s="482">
        <f t="shared" si="1"/>
        <v>0</v>
      </c>
      <c r="F59" s="561">
        <f t="shared" si="1"/>
        <v>0</v>
      </c>
      <c r="G59" s="563">
        <f t="shared" ref="G59" si="2">SUM(G8,G11,G14,G17,G20,G23,G26,G29,G32,G35,G38,G41,G44,G47,G50,G53,G56)</f>
        <v>0</v>
      </c>
    </row>
    <row r="61" spans="1:7">
      <c r="D61" s="379"/>
    </row>
    <row r="62" spans="1:7">
      <c r="B62" s="325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Arkusz1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N.Szczytno Anna Boruszewska</cp:lastModifiedBy>
  <cp:lastPrinted>2016-02-19T08:58:00Z</cp:lastPrinted>
  <dcterms:created xsi:type="dcterms:W3CDTF">2005-01-25T07:57:37Z</dcterms:created>
  <dcterms:modified xsi:type="dcterms:W3CDTF">2016-02-19T09:07:59Z</dcterms:modified>
  <cp:category>ochrona przyrody</cp:category>
</cp:coreProperties>
</file>