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na.boruszewska\Documents\Documents\ochrona_przyrody\sprawozdanie 2014\"/>
    </mc:Choice>
  </mc:AlternateContent>
  <bookViews>
    <workbookView xWindow="0" yWindow="0" windowWidth="22968" windowHeight="9336" activeTab="1"/>
  </bookViews>
  <sheets>
    <sheet name="Tab.1" sheetId="1" r:id="rId1"/>
    <sheet name="Tab.2" sheetId="2" r:id="rId2"/>
    <sheet name="Tab.3" sheetId="3" r:id="rId3"/>
    <sheet name="Tab.4 " sheetId="23" r:id="rId4"/>
    <sheet name="Tab. 5." sheetId="12" r:id="rId5"/>
    <sheet name="TAB.6." sheetId="21" r:id="rId6"/>
    <sheet name="Tab.7" sheetId="13" r:id="rId7"/>
    <sheet name="Tab. 8" sheetId="14" r:id="rId8"/>
  </sheets>
  <definedNames>
    <definedName name="_xlnm._FilterDatabase" localSheetId="5" hidden="1">TAB.6.!$A$1:$F$47</definedName>
    <definedName name="_xlnm.Print_Area" localSheetId="7">'Tab. 8'!$A$1:$G$62</definedName>
    <definedName name="_xlnm.Print_Area" localSheetId="1">Tab.2!$A$1:$G$25</definedName>
    <definedName name="_xlnm.Print_Area" localSheetId="2">Tab.3!$A$1:$K$46</definedName>
    <definedName name="_xlnm.Print_Area" localSheetId="3">'Tab.4 '!$A$1:$Q$48</definedName>
    <definedName name="_xlnm.Print_Area" localSheetId="5">TAB.6.!$A$1:$G$48</definedName>
    <definedName name="_xlnm.Print_Area" localSheetId="6">Tab.7!$A$1:$G$60</definedName>
  </definedNames>
  <calcPr calcId="152511"/>
</workbook>
</file>

<file path=xl/calcChain.xml><?xml version="1.0" encoding="utf-8"?>
<calcChain xmlns="http://schemas.openxmlformats.org/spreadsheetml/2006/main">
  <c r="H67" i="12" l="1"/>
  <c r="H66" i="12"/>
  <c r="G66" i="12"/>
  <c r="F65" i="12"/>
  <c r="F67" i="12" s="1"/>
  <c r="E65" i="12"/>
  <c r="E67" i="12" s="1"/>
  <c r="G64" i="12"/>
  <c r="F64" i="12"/>
  <c r="F66" i="12" s="1"/>
  <c r="E64" i="12"/>
  <c r="E66" i="12" s="1"/>
  <c r="D63" i="12"/>
  <c r="D61" i="12"/>
  <c r="D59" i="12"/>
  <c r="D55" i="12"/>
  <c r="D53" i="12"/>
  <c r="D51" i="12"/>
  <c r="D49" i="12"/>
  <c r="D47" i="12"/>
  <c r="D45" i="12"/>
  <c r="D43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D13" i="12"/>
  <c r="D11" i="12"/>
  <c r="D65" i="12" s="1"/>
  <c r="D67" i="12" l="1"/>
  <c r="C45" i="23" l="1"/>
  <c r="I40" i="3"/>
  <c r="F44" i="3"/>
  <c r="F43" i="3"/>
  <c r="E44" i="3"/>
  <c r="E43" i="3"/>
  <c r="D12" i="3"/>
  <c r="D10" i="3"/>
  <c r="D44" i="3" s="1"/>
  <c r="C25" i="2"/>
  <c r="W10" i="1"/>
  <c r="C27" i="1"/>
  <c r="D25" i="2"/>
  <c r="E25" i="2"/>
  <c r="F25" i="2"/>
  <c r="G25" i="2"/>
  <c r="F44" i="21"/>
  <c r="F55" i="13"/>
  <c r="C58" i="14"/>
  <c r="I45" i="23"/>
  <c r="I46" i="23"/>
  <c r="H46" i="23"/>
  <c r="X25" i="1"/>
  <c r="D42" i="3"/>
  <c r="D40" i="3"/>
  <c r="D38" i="3"/>
  <c r="D34" i="3"/>
  <c r="D32" i="3"/>
  <c r="D30" i="3"/>
  <c r="D28" i="3"/>
  <c r="D26" i="3"/>
  <c r="D24" i="3"/>
  <c r="D22" i="3"/>
  <c r="D20" i="3"/>
  <c r="D18" i="3"/>
  <c r="D16" i="3"/>
  <c r="D14" i="3"/>
  <c r="I42" i="3"/>
  <c r="I38" i="3"/>
  <c r="I34" i="3"/>
  <c r="I32" i="3"/>
  <c r="I30" i="3"/>
  <c r="I28" i="3"/>
  <c r="I26" i="3"/>
  <c r="I24" i="3"/>
  <c r="I22" i="3"/>
  <c r="I20" i="3"/>
  <c r="I18" i="3"/>
  <c r="I16" i="3"/>
  <c r="I14" i="3"/>
  <c r="I12" i="3"/>
  <c r="Z27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6" i="1"/>
  <c r="X10" i="1"/>
  <c r="Y27" i="1"/>
  <c r="H45" i="23"/>
  <c r="H27" i="1" l="1"/>
  <c r="G59" i="14"/>
  <c r="G58" i="14"/>
  <c r="F58" i="14"/>
  <c r="D59" i="14"/>
  <c r="E59" i="14"/>
  <c r="F59" i="14"/>
  <c r="C59" i="14"/>
  <c r="D58" i="14"/>
  <c r="E58" i="14"/>
  <c r="Q46" i="23" l="1"/>
  <c r="P46" i="23"/>
  <c r="O46" i="23"/>
  <c r="N46" i="23"/>
  <c r="M46" i="23"/>
  <c r="L46" i="23"/>
  <c r="K46" i="23"/>
  <c r="J46" i="23"/>
  <c r="Q45" i="23"/>
  <c r="P45" i="23"/>
  <c r="O45" i="23"/>
  <c r="N45" i="23"/>
  <c r="M45" i="23"/>
  <c r="L45" i="23"/>
  <c r="K45" i="23"/>
  <c r="J45" i="23"/>
  <c r="G45" i="23"/>
  <c r="F45" i="23"/>
  <c r="E45" i="23"/>
  <c r="D45" i="23"/>
  <c r="I44" i="3" l="1"/>
  <c r="J44" i="3"/>
  <c r="K44" i="3"/>
  <c r="J43" i="3"/>
  <c r="K43" i="3"/>
  <c r="Q27" i="1" l="1"/>
  <c r="E27" i="1"/>
  <c r="K27" i="1"/>
  <c r="G27" i="1"/>
  <c r="S27" i="1"/>
  <c r="U27" i="1"/>
  <c r="N27" i="1"/>
  <c r="F27" i="1"/>
  <c r="J27" i="1"/>
  <c r="L27" i="1"/>
  <c r="P27" i="1"/>
  <c r="R27" i="1"/>
  <c r="T27" i="1"/>
  <c r="D27" i="1"/>
  <c r="X27" i="1" s="1"/>
  <c r="M27" i="1"/>
  <c r="V27" i="1"/>
  <c r="I27" i="1"/>
  <c r="O27" i="1"/>
  <c r="W27" i="1" l="1"/>
</calcChain>
</file>

<file path=xl/comments1.xml><?xml version="1.0" encoding="utf-8"?>
<comments xmlns="http://schemas.openxmlformats.org/spreadsheetml/2006/main">
  <authors>
    <author>Małgorzata Czyżewska</author>
  </authors>
  <commentList>
    <comment ref="H5" authorId="0" shape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  <comment ref="H7" authorId="0" shape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</commentList>
</comments>
</file>

<file path=xl/sharedStrings.xml><?xml version="1.0" encoding="utf-8"?>
<sst xmlns="http://schemas.openxmlformats.org/spreadsheetml/2006/main" count="461" uniqueCount="202">
  <si>
    <t>RDLP</t>
  </si>
  <si>
    <t>Ogółem</t>
  </si>
  <si>
    <t>Plan ochrony rezerwatu</t>
  </si>
  <si>
    <t>(szt)</t>
  </si>
  <si>
    <t>(ha)</t>
  </si>
  <si>
    <t>Białystok</t>
  </si>
  <si>
    <t>Gdańsk</t>
  </si>
  <si>
    <t>Katowice</t>
  </si>
  <si>
    <t>Kraków</t>
  </si>
  <si>
    <t>Krosno</t>
  </si>
  <si>
    <t>Lublin</t>
  </si>
  <si>
    <t>Łódź</t>
  </si>
  <si>
    <t>Olsztyn</t>
  </si>
  <si>
    <t>Piła</t>
  </si>
  <si>
    <t>Poznań</t>
  </si>
  <si>
    <t xml:space="preserve">Radom </t>
  </si>
  <si>
    <t>Szczecin</t>
  </si>
  <si>
    <t>Toruń</t>
  </si>
  <si>
    <t>Warszawa</t>
  </si>
  <si>
    <t>Wrocław</t>
  </si>
  <si>
    <t>Zielona Góra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</si>
  <si>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</si>
  <si>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</si>
  <si>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</si>
  <si>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</si>
  <si>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</si>
  <si>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</si>
  <si>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</si>
  <si>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</si>
  <si>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</si>
  <si>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</si>
  <si>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</si>
  <si>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</si>
  <si>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</si>
  <si>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</si>
  <si>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</si>
  <si>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</si>
  <si>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</si>
  <si>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</si>
  <si>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</si>
  <si>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Rezerwaty</t>
  </si>
  <si>
    <t>Szczecinek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</si>
  <si>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</si>
  <si>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</si>
  <si>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</si>
  <si>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</si>
  <si>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</si>
  <si>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</si>
  <si>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</si>
  <si>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</si>
  <si>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</si>
  <si>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</si>
  <si>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</si>
  <si>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</si>
  <si>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</si>
  <si>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</si>
  <si>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</si>
  <si>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 xml:space="preserve">             PAŃSTWOWYCH: PLANY OCHRONY REZERWATÓW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</si>
  <si>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</si>
  <si>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</si>
  <si>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</si>
  <si>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</si>
  <si>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</si>
  <si>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</si>
  <si>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</si>
  <si>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</si>
  <si>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</si>
  <si>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</si>
  <si>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</si>
  <si>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</si>
  <si>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</si>
  <si>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</si>
  <si>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</si>
  <si>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</si>
  <si>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</si>
  <si>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</si>
  <si>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</si>
  <si>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</si>
  <si>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</si>
  <si>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</si>
  <si>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</si>
  <si>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 xml:space="preserve">             PARKI KRAJOBRAZOWE, OBSZARY CHRONIONEGO KRAJOBRAZU</t>
  </si>
  <si>
    <t xml:space="preserve">Tab. 3. FORMY OCHRONY PRZYRODY W LASACH PAŃSTWOWYCH: </t>
  </si>
  <si>
    <t>Nazwa</t>
  </si>
  <si>
    <t>Województwo</t>
  </si>
  <si>
    <t>Kod obszaru</t>
  </si>
  <si>
    <t>Lp</t>
  </si>
  <si>
    <t>Razem RDLP</t>
  </si>
  <si>
    <t>X</t>
  </si>
  <si>
    <t>Nazwa gatunku</t>
  </si>
  <si>
    <t>Liczba</t>
  </si>
  <si>
    <t>par (lp. 1 – 14)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</si>
  <si>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</si>
  <si>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</si>
  <si>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</si>
  <si>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</si>
  <si>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</si>
  <si>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</si>
  <si>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</si>
  <si>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</si>
  <si>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</si>
  <si>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</si>
  <si>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</si>
  <si>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</si>
  <si>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</si>
  <si>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</si>
  <si>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</si>
  <si>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</si>
  <si>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</si>
  <si>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18.</t>
  </si>
  <si>
    <t>gniewosz plamisty</t>
  </si>
  <si>
    <t>19.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</si>
  <si>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</si>
  <si>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</si>
  <si>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</si>
  <si>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</si>
  <si>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</si>
  <si>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</si>
  <si>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r>
      <t>Powierzchnia na terenie LP (ha)</t>
    </r>
    <r>
      <rPr>
        <b/>
        <vertAlign val="superscript"/>
        <sz val="8"/>
        <rFont val="Arial"/>
        <family val="2"/>
        <charset val="238"/>
      </rPr>
      <t>1*</t>
    </r>
  </si>
  <si>
    <t>1*</t>
  </si>
  <si>
    <r>
      <t xml:space="preserve">Uwagi </t>
    </r>
    <r>
      <rPr>
        <b/>
        <vertAlign val="superscript"/>
        <sz val="8"/>
        <rFont val="Arial"/>
        <family val="2"/>
        <charset val="238"/>
      </rPr>
      <t>2*</t>
    </r>
  </si>
  <si>
    <t>2*</t>
  </si>
  <si>
    <t>ilość stref</t>
  </si>
  <si>
    <t>w tym zasiedlone</t>
  </si>
  <si>
    <t>/ha</t>
  </si>
  <si>
    <t xml:space="preserve">Ochrona strefowa </t>
  </si>
  <si>
    <t>Zadania ochronne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</si>
  <si>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</si>
  <si>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</si>
  <si>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</si>
  <si>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</si>
  <si>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</si>
  <si>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</si>
  <si>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 xml:space="preserve">* nadleśnictwo i odpowiednio nazwa gatunku, dla którego istnieje powołana strefa </t>
  </si>
  <si>
    <t>pow.</t>
  </si>
  <si>
    <t>leśnictwo</t>
  </si>
  <si>
    <t>nazwa własna</t>
  </si>
  <si>
    <t>Uwagi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</si>
  <si>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</si>
  <si>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</si>
  <si>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</si>
  <si>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</si>
  <si>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</si>
  <si>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</si>
  <si>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</si>
  <si>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</si>
  <si>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</si>
  <si>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</si>
  <si>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>"powierzch." **</t>
  </si>
  <si>
    <t xml:space="preserve">             </t>
  </si>
  <si>
    <t>Nazwa parku krajobrazowego</t>
  </si>
  <si>
    <t>Nazwa obszaru chronionego krajobrazu</t>
  </si>
  <si>
    <t>Pow. zredukowana*</t>
  </si>
  <si>
    <t>Brak  dokumentów</t>
  </si>
  <si>
    <t xml:space="preserve">(szt) 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</si>
  <si>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</si>
  <si>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</si>
  <si>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</si>
  <si>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</si>
  <si>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</si>
  <si>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</si>
  <si>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</si>
  <si>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sztuk (lp. 15 – 25)</t>
  </si>
  <si>
    <t>Powierzchnia</t>
  </si>
  <si>
    <t>Tab. 7.  DYREKTYWA SIEDLISKOWA - OBSZARY NATURA 2000 MAJĄCE ZNACZENIE DLA WSPÓLNOTY</t>
  </si>
  <si>
    <t>Tab. 6. NATURA 2000 DYREKTYWA PTASIA</t>
  </si>
  <si>
    <t>Tab. 8. OGRODY BOTANICZNE, ARBORETA (OGRODY DENDROLOGICZNE), OŚRODKI REHABILITACJI ZWIERZĄT                    I INNE</t>
  </si>
  <si>
    <t>Tab. 5. OCHRONA STREFOWA</t>
  </si>
  <si>
    <t>(szt.)</t>
  </si>
  <si>
    <t>ryś</t>
  </si>
  <si>
    <t>niedźwiedź</t>
  </si>
  <si>
    <r>
      <t xml:space="preserve">Proponowana kolejność </t>
    </r>
    <r>
      <rPr>
        <b/>
        <sz val="10"/>
        <rFont val="Arial"/>
        <family val="2"/>
        <charset val="238"/>
      </rPr>
      <t>gatunkami</t>
    </r>
    <r>
      <rPr>
        <sz val="10"/>
        <rFont val="Arial"/>
        <family val="2"/>
        <charset val="238"/>
      </rPr>
      <t xml:space="preserve"> dla poszczególnych nadleśnictw</t>
    </r>
  </si>
  <si>
    <t>Słonoroślowe</t>
  </si>
  <si>
    <t>Powierzchnia zgodnie z rozporządzeniem tworzącym rezerwat</t>
  </si>
  <si>
    <t>W przypadku rezerwatów położonych na terenie więcej niż jednego nadleśnictwa liczbę podać dla nadleśnictwa gdzie ma największą powierzchnię a przypadek ten opisać poniżej tabeli - wymieniając nazwę rezerwatu, nadleśnictwa gdzie jest położony oraz całkowitą powierzchnię.</t>
  </si>
  <si>
    <t>Stan zawansowania prac nad PZO - w trakcie sporządzania</t>
  </si>
  <si>
    <t xml:space="preserve">RDLP      </t>
  </si>
  <si>
    <t>*pow. zredukowana bez rezerwatów,obszarów Natura 2000, użytków ekologicznych, stanowisk dokument., zespołów przyrodniczo-krajobrazowych</t>
  </si>
  <si>
    <r>
      <t xml:space="preserve">** w </t>
    </r>
    <r>
      <rPr>
        <b/>
        <sz val="10"/>
        <rFont val="Arial CE"/>
        <charset val="238"/>
      </rPr>
      <t>objaśnieniach</t>
    </r>
    <r>
      <rPr>
        <sz val="10"/>
        <rFont val="Arial CE"/>
        <charset val="238"/>
      </rPr>
      <t xml:space="preserve"> podać co jest chronione jako pomnik powierzchniowy </t>
    </r>
  </si>
  <si>
    <t>Kolekcje drzew  (ogród dendrologiczny bez statusu prawnego)* jeżeli ma status formy ochrony przyrody proszę o wyjaśnienie w komentarzu</t>
  </si>
  <si>
    <t xml:space="preserve">Inne  w SILP: ZAB-INNE: geopark, ogród zabytkowy, pomnik historii, park kulturowy, krajobraz kulturowy, budownictwo obronne, miejsca upamiętniające wydarzenia historyczne bądź działalność wybitnych osobistości lub instytucji," park, ogród i inne formy zaprojektowanej zieleni" itp  </t>
  </si>
  <si>
    <t>W tabeli należy uwzględnić jako ilość sztuk tylko w nadleśnictwie z największa powierzchnią w pozostałych podać powierzchnię oraz podać liczbę sztuk 0</t>
  </si>
  <si>
    <t>wg stanu na 31.12.2014 r.</t>
  </si>
  <si>
    <t xml:space="preserve"> -  zatwierdzony-  data zatwierdzenia</t>
  </si>
  <si>
    <t>KOŁOWE STREFY OCHRONY</t>
  </si>
  <si>
    <t>LICZBA</t>
  </si>
  <si>
    <t>POWIERZCHNIA</t>
  </si>
  <si>
    <t>GATUNKI</t>
  </si>
  <si>
    <t xml:space="preserve">** Wpisać nazwę gatunku objetego ochroną strefową </t>
  </si>
  <si>
    <t>Szczytno</t>
  </si>
  <si>
    <t>OCHK Puszczy</t>
  </si>
  <si>
    <t>Nap.-Ramuckiej</t>
  </si>
  <si>
    <t>1 czatownia na wyspie</t>
  </si>
  <si>
    <t>PLB280007</t>
  </si>
  <si>
    <t>Puszcza Napiwodzko-Ramucka</t>
  </si>
  <si>
    <t>warm.-maz.</t>
  </si>
  <si>
    <t>PLB280008</t>
  </si>
  <si>
    <t>Puszcza Piska</t>
  </si>
  <si>
    <t>PLH 280052</t>
  </si>
  <si>
    <t>Ostoja Napiwodzko-Ramucka</t>
  </si>
  <si>
    <t>Mini ogródek dendrologiczny</t>
  </si>
  <si>
    <t>20ar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</si>
</sst>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0.0"/>
    <numFmt numFmtId="165" formatCode="#,##0.0"/>
  </numFmts>
  <fonts count="43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sz val="11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Arial CE"/>
      <family val="2"/>
      <charset val="238"/>
    </font>
    <font>
      <sz val="11"/>
      <color theme="0"/>
      <name val="Czcionka tekstu podstawowego"/>
      <family val="2"/>
      <charset val="238"/>
    </font>
    <font>
      <sz val="12"/>
      <color theme="0"/>
      <name val="Times New Roman"/>
      <family val="1"/>
      <charset val="238"/>
    </font>
    <font>
      <sz val="10"/>
      <name val="Arial"/>
      <family val="2"/>
      <charset val="238"/>
    </font>
    <font>
      <sz val="12"/>
      <color rgb="FFFF0000"/>
      <name val="Arial CE"/>
      <family val="2"/>
      <charset val="238"/>
    </font>
    <font>
      <sz val="11"/>
      <color rgb="FF006100"/>
      <name val="Czcionka tekstu podstawowego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u/>
      <sz val="11"/>
      <name val="Arial"/>
      <family val="2"/>
      <charset val="238"/>
    </font>
    <font>
      <b/>
      <sz val="11"/>
      <name val="Arial CE"/>
      <charset val="238"/>
    </font>
    <font>
      <sz val="18"/>
      <name val="Arial CE"/>
      <family val="2"/>
      <charset val="238"/>
    </font>
    <font>
      <sz val="8"/>
      <name val="Arial CE"/>
      <charset val="238"/>
    </font>
    <font>
      <sz val="11"/>
      <color rgb="FF000000"/>
      <name val="Czcionka tekstu podstawowego"/>
      <family val="2"/>
      <charset val="238"/>
    </font>
    <font>
      <b/>
      <sz val="10"/>
      <name val="Arial CE"/>
      <charset val="238"/>
    </font>
    <font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sz val="11"/>
      <name val="Czcionka tekstu podstawowego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gradientFill degree="90">
        <stop position="0">
          <color theme="0"/>
        </stop>
        <stop position="1">
          <color theme="8" tint="0.59999389629810485"/>
        </stop>
      </gradient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fgColor theme="0"/>
        <bgColor theme="0" tint="-4.9989318521683403E-2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auto="1"/>
      </patternFill>
    </fill>
  </fills>
  <borders count="9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4" borderId="0" applyNumberFormat="0" applyBorder="0" applyAlignment="0" applyProtection="0"/>
    <xf numFmtId="0" fontId="23" fillId="5" borderId="0" applyNumberFormat="0" applyBorder="0" applyAlignment="0" applyProtection="0"/>
    <xf numFmtId="0" fontId="25" fillId="0" borderId="0"/>
    <xf numFmtId="0" fontId="27" fillId="6" borderId="0" applyNumberFormat="0" applyBorder="0" applyAlignment="0" applyProtection="0"/>
    <xf numFmtId="43" fontId="33" fillId="0" borderId="0" applyFont="0" applyFill="0" applyBorder="0" applyAlignment="0" applyProtection="0"/>
  </cellStyleXfs>
  <cellXfs count="964">
    <xf numFmtId="0" fontId="0" fillId="0" borderId="0" xfId="0"/>
    <xf numFmtId="0" fontId="3" fillId="0" borderId="0" xfId="1"/>
    <xf numFmtId="0" fontId="3" fillId="0" borderId="0" xfId="1" applyBorder="1"/>
    <xf numFmtId="0" fontId="7" fillId="0" borderId="0" xfId="1" applyFont="1"/>
    <xf numFmtId="0" fontId="3" fillId="0" borderId="0" xfId="2"/>
    <xf numFmtId="0" fontId="3" fillId="0" borderId="0" xfId="3"/>
    <xf numFmtId="0" fontId="5" fillId="0" borderId="37" xfId="3" applyFont="1" applyBorder="1"/>
    <xf numFmtId="164" fontId="5" fillId="0" borderId="42" xfId="3" applyNumberFormat="1" applyFont="1" applyBorder="1"/>
    <xf numFmtId="164" fontId="5" fillId="0" borderId="15" xfId="3" applyNumberFormat="1" applyFont="1" applyBorder="1"/>
    <xf numFmtId="164" fontId="5" fillId="0" borderId="31" xfId="3" applyNumberFormat="1" applyFont="1" applyBorder="1"/>
    <xf numFmtId="164" fontId="5" fillId="0" borderId="20" xfId="3" applyNumberFormat="1" applyFont="1" applyBorder="1"/>
    <xf numFmtId="164" fontId="3" fillId="0" borderId="0" xfId="3" applyNumberFormat="1"/>
    <xf numFmtId="0" fontId="5" fillId="0" borderId="42" xfId="3" applyFont="1" applyBorder="1"/>
    <xf numFmtId="1" fontId="5" fillId="0" borderId="15" xfId="3" applyNumberFormat="1" applyFont="1" applyBorder="1"/>
    <xf numFmtId="1" fontId="3" fillId="0" borderId="0" xfId="3" applyNumberFormat="1"/>
    <xf numFmtId="164" fontId="5" fillId="0" borderId="37" xfId="3" applyNumberFormat="1" applyFont="1" applyBorder="1"/>
    <xf numFmtId="164" fontId="5" fillId="0" borderId="25" xfId="3" applyNumberFormat="1" applyFont="1" applyBorder="1"/>
    <xf numFmtId="1" fontId="5" fillId="0" borderId="25" xfId="3" applyNumberFormat="1" applyFont="1" applyBorder="1"/>
    <xf numFmtId="0" fontId="5" fillId="0" borderId="31" xfId="3" applyFont="1" applyBorder="1"/>
    <xf numFmtId="1" fontId="5" fillId="0" borderId="20" xfId="3" applyNumberFormat="1" applyFont="1" applyBorder="1"/>
    <xf numFmtId="164" fontId="5" fillId="0" borderId="14" xfId="3" applyNumberFormat="1" applyFont="1" applyBorder="1"/>
    <xf numFmtId="165" fontId="10" fillId="0" borderId="0" xfId="3" applyNumberFormat="1" applyFont="1"/>
    <xf numFmtId="0" fontId="5" fillId="0" borderId="0" xfId="3" applyFont="1"/>
    <xf numFmtId="1" fontId="5" fillId="0" borderId="0" xfId="3" applyNumberFormat="1" applyFont="1"/>
    <xf numFmtId="0" fontId="11" fillId="0" borderId="0" xfId="3" applyFont="1"/>
    <xf numFmtId="2" fontId="3" fillId="0" borderId="0" xfId="3" applyNumberFormat="1"/>
    <xf numFmtId="0" fontId="4" fillId="0" borderId="0" xfId="4" applyFont="1" applyAlignment="1">
      <alignment horizontal="left"/>
    </xf>
    <xf numFmtId="0" fontId="3" fillId="0" borderId="0" xfId="4" applyAlignment="1">
      <alignment horizontal="left"/>
    </xf>
    <xf numFmtId="164" fontId="3" fillId="0" borderId="0" xfId="4" applyNumberFormat="1" applyAlignment="1">
      <alignment horizontal="left"/>
    </xf>
    <xf numFmtId="0" fontId="3" fillId="0" borderId="0" xfId="4" applyAlignment="1">
      <alignment horizontal="center"/>
    </xf>
    <xf numFmtId="164" fontId="3" fillId="0" borderId="0" xfId="4" applyNumberFormat="1" applyAlignment="1">
      <alignment horizontal="center"/>
    </xf>
    <xf numFmtId="0" fontId="3" fillId="0" borderId="0" xfId="4"/>
    <xf numFmtId="0" fontId="5" fillId="0" borderId="0" xfId="4" applyFont="1" applyAlignment="1">
      <alignment horizontal="left"/>
    </xf>
    <xf numFmtId="164" fontId="5" fillId="0" borderId="0" xfId="4" applyNumberFormat="1" applyFont="1" applyAlignment="1">
      <alignment horizontal="left"/>
    </xf>
    <xf numFmtId="0" fontId="5" fillId="0" borderId="0" xfId="4" applyFont="1" applyAlignment="1">
      <alignment horizontal="center"/>
    </xf>
    <xf numFmtId="164" fontId="5" fillId="0" borderId="0" xfId="4" applyNumberFormat="1" applyFont="1" applyAlignment="1">
      <alignment horizontal="center"/>
    </xf>
    <xf numFmtId="0" fontId="5" fillId="0" borderId="40" xfId="4" applyFont="1" applyBorder="1" applyAlignment="1">
      <alignment horizontal="right"/>
    </xf>
    <xf numFmtId="0" fontId="5" fillId="0" borderId="5" xfId="4" applyFont="1" applyBorder="1" applyAlignment="1">
      <alignment horizontal="right"/>
    </xf>
    <xf numFmtId="0" fontId="5" fillId="0" borderId="14" xfId="4" applyFont="1" applyBorder="1" applyAlignment="1">
      <alignment horizontal="right"/>
    </xf>
    <xf numFmtId="164" fontId="5" fillId="0" borderId="0" xfId="4" applyNumberFormat="1" applyFont="1" applyBorder="1" applyAlignment="1">
      <alignment horizontal="right"/>
    </xf>
    <xf numFmtId="164" fontId="5" fillId="0" borderId="40" xfId="4" applyNumberFormat="1" applyFont="1" applyBorder="1" applyAlignment="1">
      <alignment horizontal="right"/>
    </xf>
    <xf numFmtId="0" fontId="5" fillId="0" borderId="32" xfId="4" applyFont="1" applyBorder="1" applyAlignment="1">
      <alignment horizontal="right"/>
    </xf>
    <xf numFmtId="0" fontId="5" fillId="0" borderId="18" xfId="4" applyFont="1" applyBorder="1" applyAlignment="1">
      <alignment horizontal="right"/>
    </xf>
    <xf numFmtId="164" fontId="5" fillId="0" borderId="21" xfId="4" applyNumberFormat="1" applyFont="1" applyBorder="1" applyAlignment="1">
      <alignment horizontal="right"/>
    </xf>
    <xf numFmtId="0" fontId="5" fillId="0" borderId="19" xfId="4" applyFont="1" applyBorder="1" applyAlignment="1">
      <alignment horizontal="right"/>
    </xf>
    <xf numFmtId="164" fontId="5" fillId="0" borderId="32" xfId="4" applyNumberFormat="1" applyFont="1" applyBorder="1" applyAlignment="1">
      <alignment horizontal="right"/>
    </xf>
    <xf numFmtId="164" fontId="5" fillId="0" borderId="5" xfId="4" applyNumberFormat="1" applyFont="1" applyBorder="1" applyAlignment="1">
      <alignment horizontal="right"/>
    </xf>
    <xf numFmtId="1" fontId="5" fillId="0" borderId="14" xfId="4" applyNumberFormat="1" applyFont="1" applyBorder="1" applyAlignment="1">
      <alignment horizontal="right"/>
    </xf>
    <xf numFmtId="0" fontId="5" fillId="0" borderId="28" xfId="4" applyFont="1" applyBorder="1" applyAlignment="1">
      <alignment horizontal="right"/>
    </xf>
    <xf numFmtId="0" fontId="5" fillId="0" borderId="38" xfId="4" applyFont="1" applyBorder="1" applyAlignment="1">
      <alignment horizontal="right"/>
    </xf>
    <xf numFmtId="0" fontId="5" fillId="0" borderId="26" xfId="4" applyFont="1" applyBorder="1" applyAlignment="1">
      <alignment horizontal="right"/>
    </xf>
    <xf numFmtId="0" fontId="5" fillId="0" borderId="23" xfId="4" applyFont="1" applyBorder="1" applyAlignment="1">
      <alignment horizontal="right"/>
    </xf>
    <xf numFmtId="164" fontId="5" fillId="0" borderId="37" xfId="4" applyNumberFormat="1" applyFont="1" applyBorder="1" applyAlignment="1">
      <alignment horizontal="right"/>
    </xf>
    <xf numFmtId="0" fontId="5" fillId="0" borderId="24" xfId="4" applyFont="1" applyBorder="1" applyAlignment="1">
      <alignment horizontal="right"/>
    </xf>
    <xf numFmtId="164" fontId="5" fillId="0" borderId="26" xfId="4" applyNumberFormat="1" applyFont="1" applyBorder="1" applyAlignment="1">
      <alignment horizontal="right"/>
    </xf>
    <xf numFmtId="0" fontId="5" fillId="0" borderId="37" xfId="4" applyFont="1" applyBorder="1" applyAlignment="1">
      <alignment horizontal="right"/>
    </xf>
    <xf numFmtId="0" fontId="5" fillId="0" borderId="31" xfId="4" applyFont="1" applyBorder="1" applyAlignment="1">
      <alignment horizontal="right"/>
    </xf>
    <xf numFmtId="0" fontId="5" fillId="2" borderId="6" xfId="4" applyFont="1" applyFill="1" applyBorder="1" applyAlignment="1">
      <alignment horizontal="right"/>
    </xf>
    <xf numFmtId="164" fontId="5" fillId="2" borderId="42" xfId="4" applyNumberFormat="1" applyFont="1" applyFill="1" applyBorder="1" applyAlignment="1">
      <alignment horizontal="right"/>
    </xf>
    <xf numFmtId="0" fontId="5" fillId="2" borderId="7" xfId="4" applyFont="1" applyFill="1" applyBorder="1" applyAlignment="1">
      <alignment horizontal="right"/>
    </xf>
    <xf numFmtId="164" fontId="5" fillId="0" borderId="38" xfId="4" applyNumberFormat="1" applyFont="1" applyBorder="1" applyAlignment="1">
      <alignment horizontal="right"/>
    </xf>
    <xf numFmtId="164" fontId="5" fillId="0" borderId="23" xfId="4" applyNumberFormat="1" applyFont="1" applyBorder="1" applyAlignment="1">
      <alignment horizontal="right"/>
    </xf>
    <xf numFmtId="164" fontId="5" fillId="0" borderId="18" xfId="4" applyNumberFormat="1" applyFont="1" applyBorder="1" applyAlignment="1">
      <alignment horizontal="right"/>
    </xf>
    <xf numFmtId="164" fontId="5" fillId="0" borderId="42" xfId="4" applyNumberFormat="1" applyFont="1" applyFill="1" applyBorder="1" applyAlignment="1">
      <alignment horizontal="left"/>
    </xf>
    <xf numFmtId="164" fontId="5" fillId="0" borderId="37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center"/>
    </xf>
    <xf numFmtId="0" fontId="5" fillId="0" borderId="47" xfId="4" applyFont="1" applyBorder="1" applyAlignment="1">
      <alignment horizontal="right"/>
    </xf>
    <xf numFmtId="0" fontId="5" fillId="0" borderId="9" xfId="4" applyFont="1" applyBorder="1" applyAlignment="1">
      <alignment horizontal="right"/>
    </xf>
    <xf numFmtId="0" fontId="5" fillId="0" borderId="13" xfId="4" applyFont="1" applyBorder="1" applyAlignment="1">
      <alignment horizontal="right"/>
    </xf>
    <xf numFmtId="0" fontId="5" fillId="0" borderId="43" xfId="4" applyFont="1" applyBorder="1" applyAlignment="1">
      <alignment horizontal="right"/>
    </xf>
    <xf numFmtId="0" fontId="5" fillId="0" borderId="44" xfId="4" applyFont="1" applyBorder="1" applyAlignment="1">
      <alignment horizontal="right"/>
    </xf>
    <xf numFmtId="0" fontId="14" fillId="0" borderId="0" xfId="0" applyFont="1"/>
    <xf numFmtId="2" fontId="3" fillId="0" borderId="0" xfId="1" applyNumberFormat="1"/>
    <xf numFmtId="2" fontId="0" fillId="0" borderId="0" xfId="0" applyNumberFormat="1"/>
    <xf numFmtId="2" fontId="7" fillId="0" borderId="0" xfId="1" applyNumberFormat="1" applyFont="1"/>
    <xf numFmtId="2" fontId="7" fillId="0" borderId="0" xfId="1" applyNumberFormat="1" applyFont="1" applyAlignment="1"/>
    <xf numFmtId="2" fontId="5" fillId="0" borderId="40" xfId="3" applyNumberFormat="1" applyFont="1" applyBorder="1" applyAlignment="1">
      <alignment horizontal="right"/>
    </xf>
    <xf numFmtId="2" fontId="5" fillId="0" borderId="32" xfId="3" applyNumberFormat="1" applyFont="1" applyBorder="1" applyAlignment="1">
      <alignment horizontal="right"/>
    </xf>
    <xf numFmtId="2" fontId="5" fillId="0" borderId="40" xfId="3" applyNumberFormat="1" applyFont="1" applyBorder="1"/>
    <xf numFmtId="2" fontId="5" fillId="0" borderId="38" xfId="3" applyNumberFormat="1" applyFont="1" applyBorder="1"/>
    <xf numFmtId="2" fontId="5" fillId="0" borderId="32" xfId="3" applyNumberFormat="1" applyFont="1" applyBorder="1"/>
    <xf numFmtId="2" fontId="11" fillId="0" borderId="0" xfId="3" applyNumberFormat="1" applyFont="1"/>
    <xf numFmtId="2" fontId="5" fillId="0" borderId="31" xfId="3" applyNumberFormat="1" applyFont="1" applyBorder="1"/>
    <xf numFmtId="2" fontId="5" fillId="0" borderId="37" xfId="3" applyNumberFormat="1" applyFont="1" applyBorder="1"/>
    <xf numFmtId="2" fontId="5" fillId="0" borderId="42" xfId="3" applyNumberFormat="1" applyFont="1" applyBorder="1"/>
    <xf numFmtId="164" fontId="5" fillId="0" borderId="24" xfId="3" applyNumberFormat="1" applyFont="1" applyBorder="1"/>
    <xf numFmtId="164" fontId="11" fillId="0" borderId="0" xfId="3" applyNumberFormat="1" applyFont="1"/>
    <xf numFmtId="164" fontId="0" fillId="0" borderId="0" xfId="0" applyNumberFormat="1"/>
    <xf numFmtId="0" fontId="3" fillId="0" borderId="0" xfId="2" applyFont="1"/>
    <xf numFmtId="0" fontId="3" fillId="0" borderId="0" xfId="3" applyFont="1"/>
    <xf numFmtId="0" fontId="18" fillId="0" borderId="0" xfId="0" applyFont="1"/>
    <xf numFmtId="0" fontId="3" fillId="0" borderId="0" xfId="0" applyFont="1"/>
    <xf numFmtId="2" fontId="22" fillId="0" borderId="38" xfId="3" applyNumberFormat="1" applyFont="1" applyBorder="1"/>
    <xf numFmtId="2" fontId="22" fillId="0" borderId="37" xfId="3" applyNumberFormat="1" applyFont="1" applyBorder="1"/>
    <xf numFmtId="2" fontId="22" fillId="0" borderId="25" xfId="3" applyNumberFormat="1" applyFont="1" applyBorder="1"/>
    <xf numFmtId="164" fontId="22" fillId="0" borderId="37" xfId="3" applyNumberFormat="1" applyFont="1" applyBorder="1"/>
    <xf numFmtId="2" fontId="22" fillId="0" borderId="32" xfId="3" applyNumberFormat="1" applyFont="1" applyBorder="1"/>
    <xf numFmtId="2" fontId="22" fillId="0" borderId="31" xfId="3" applyNumberFormat="1" applyFont="1" applyBorder="1"/>
    <xf numFmtId="2" fontId="22" fillId="0" borderId="20" xfId="3" applyNumberFormat="1" applyFont="1" applyBorder="1"/>
    <xf numFmtId="164" fontId="12" fillId="0" borderId="0" xfId="4" applyNumberFormat="1" applyFont="1" applyBorder="1" applyAlignment="1">
      <alignment horizontal="right"/>
    </xf>
    <xf numFmtId="164" fontId="12" fillId="0" borderId="21" xfId="4" applyNumberFormat="1" applyFont="1" applyBorder="1" applyAlignment="1">
      <alignment horizontal="right"/>
    </xf>
    <xf numFmtId="0" fontId="12" fillId="0" borderId="32" xfId="4" applyFont="1" applyBorder="1" applyAlignment="1">
      <alignment horizontal="right"/>
    </xf>
    <xf numFmtId="0" fontId="12" fillId="0" borderId="18" xfId="4" applyFont="1" applyBorder="1" applyAlignment="1">
      <alignment horizontal="right"/>
    </xf>
    <xf numFmtId="0" fontId="12" fillId="0" borderId="19" xfId="4" applyFont="1" applyBorder="1" applyAlignment="1">
      <alignment horizontal="right"/>
    </xf>
    <xf numFmtId="0" fontId="22" fillId="0" borderId="38" xfId="4" applyFont="1" applyBorder="1" applyAlignment="1">
      <alignment horizontal="right"/>
    </xf>
    <xf numFmtId="0" fontId="22" fillId="0" borderId="23" xfId="4" applyFont="1" applyBorder="1" applyAlignment="1">
      <alignment horizontal="right"/>
    </xf>
    <xf numFmtId="0" fontId="22" fillId="0" borderId="24" xfId="4" applyFont="1" applyBorder="1" applyAlignment="1">
      <alignment horizontal="right"/>
    </xf>
    <xf numFmtId="2" fontId="22" fillId="0" borderId="26" xfId="4" applyNumberFormat="1" applyFont="1" applyBorder="1" applyAlignment="1">
      <alignment horizontal="right"/>
    </xf>
    <xf numFmtId="0" fontId="22" fillId="0" borderId="18" xfId="4" applyFont="1" applyBorder="1" applyAlignment="1">
      <alignment horizontal="right"/>
    </xf>
    <xf numFmtId="2" fontId="22" fillId="0" borderId="21" xfId="4" applyNumberFormat="1" applyFont="1" applyBorder="1" applyAlignment="1">
      <alignment horizontal="right"/>
    </xf>
    <xf numFmtId="2" fontId="22" fillId="0" borderId="19" xfId="4" applyNumberFormat="1" applyFont="1" applyBorder="1" applyAlignment="1">
      <alignment horizontal="right"/>
    </xf>
    <xf numFmtId="2" fontId="22" fillId="0" borderId="32" xfId="4" applyNumberFormat="1" applyFont="1" applyBorder="1" applyAlignment="1">
      <alignment horizontal="right"/>
    </xf>
    <xf numFmtId="2" fontId="5" fillId="0" borderId="0" xfId="4" applyNumberFormat="1" applyFont="1" applyBorder="1" applyAlignment="1">
      <alignment horizontal="right"/>
    </xf>
    <xf numFmtId="2" fontId="5" fillId="0" borderId="14" xfId="4" applyNumberFormat="1" applyFont="1" applyBorder="1" applyAlignment="1">
      <alignment horizontal="right"/>
    </xf>
    <xf numFmtId="1" fontId="5" fillId="0" borderId="24" xfId="4" applyNumberFormat="1" applyFont="1" applyBorder="1" applyAlignment="1">
      <alignment horizontal="right"/>
    </xf>
    <xf numFmtId="2" fontId="5" fillId="0" borderId="5" xfId="4" applyNumberFormat="1" applyFont="1" applyBorder="1" applyAlignment="1">
      <alignment horizontal="right"/>
    </xf>
    <xf numFmtId="2" fontId="5" fillId="0" borderId="18" xfId="4" applyNumberFormat="1" applyFont="1" applyBorder="1" applyAlignment="1">
      <alignment horizontal="right"/>
    </xf>
    <xf numFmtId="164" fontId="5" fillId="0" borderId="31" xfId="4" applyNumberFormat="1" applyFont="1" applyFill="1" applyBorder="1" applyAlignment="1">
      <alignment horizontal="right"/>
    </xf>
    <xf numFmtId="2" fontId="5" fillId="0" borderId="19" xfId="4" applyNumberFormat="1" applyFont="1" applyBorder="1" applyAlignment="1">
      <alignment horizontal="right"/>
    </xf>
    <xf numFmtId="4" fontId="5" fillId="0" borderId="40" xfId="3" applyNumberFormat="1" applyFont="1" applyBorder="1"/>
    <xf numFmtId="4" fontId="5" fillId="0" borderId="42" xfId="3" applyNumberFormat="1" applyFont="1" applyBorder="1"/>
    <xf numFmtId="4" fontId="5" fillId="0" borderId="15" xfId="3" applyNumberFormat="1" applyFont="1" applyBorder="1"/>
    <xf numFmtId="4" fontId="9" fillId="0" borderId="38" xfId="3" applyNumberFormat="1" applyFont="1" applyBorder="1"/>
    <xf numFmtId="4" fontId="9" fillId="0" borderId="37" xfId="3" applyNumberFormat="1" applyFont="1" applyBorder="1"/>
    <xf numFmtId="4" fontId="9" fillId="0" borderId="25" xfId="3" applyNumberFormat="1" applyFont="1" applyBorder="1"/>
    <xf numFmtId="4" fontId="9" fillId="0" borderId="32" xfId="3" applyNumberFormat="1" applyFont="1" applyBorder="1"/>
    <xf numFmtId="4" fontId="9" fillId="0" borderId="31" xfId="3" applyNumberFormat="1" applyFont="1" applyBorder="1"/>
    <xf numFmtId="4" fontId="9" fillId="0" borderId="20" xfId="3" applyNumberFormat="1" applyFont="1" applyBorder="1"/>
    <xf numFmtId="4" fontId="5" fillId="0" borderId="38" xfId="3" applyNumberFormat="1" applyFont="1" applyBorder="1"/>
    <xf numFmtId="4" fontId="5" fillId="0" borderId="37" xfId="3" applyNumberFormat="1" applyFont="1" applyBorder="1"/>
    <xf numFmtId="4" fontId="5" fillId="0" borderId="25" xfId="3" applyNumberFormat="1" applyFont="1" applyBorder="1"/>
    <xf numFmtId="4" fontId="5" fillId="0" borderId="32" xfId="3" applyNumberFormat="1" applyFont="1" applyBorder="1"/>
    <xf numFmtId="4" fontId="5" fillId="0" borderId="31" xfId="3" applyNumberFormat="1" applyFont="1" applyBorder="1"/>
    <xf numFmtId="4" fontId="5" fillId="0" borderId="20" xfId="3" applyNumberFormat="1" applyFont="1" applyBorder="1"/>
    <xf numFmtId="4" fontId="9" fillId="0" borderId="40" xfId="3" applyNumberFormat="1" applyFont="1" applyBorder="1"/>
    <xf numFmtId="4" fontId="9" fillId="0" borderId="42" xfId="3" applyNumberFormat="1" applyFont="1" applyBorder="1"/>
    <xf numFmtId="4" fontId="9" fillId="0" borderId="15" xfId="3" applyNumberFormat="1" applyFont="1" applyBorder="1"/>
    <xf numFmtId="4" fontId="18" fillId="0" borderId="38" xfId="0" applyNumberFormat="1" applyFont="1" applyBorder="1"/>
    <xf numFmtId="4" fontId="18" fillId="0" borderId="32" xfId="0" applyNumberFormat="1" applyFont="1" applyBorder="1"/>
    <xf numFmtId="4" fontId="22" fillId="0" borderId="40" xfId="3" applyNumberFormat="1" applyFont="1" applyBorder="1"/>
    <xf numFmtId="4" fontId="22" fillId="0" borderId="42" xfId="3" applyNumberFormat="1" applyFont="1" applyBorder="1"/>
    <xf numFmtId="4" fontId="22" fillId="0" borderId="15" xfId="3" applyNumberFormat="1" applyFont="1" applyBorder="1"/>
    <xf numFmtId="4" fontId="5" fillId="0" borderId="47" xfId="3" applyNumberFormat="1" applyFont="1" applyBorder="1"/>
    <xf numFmtId="4" fontId="5" fillId="0" borderId="43" xfId="3" applyNumberFormat="1" applyFont="1" applyBorder="1"/>
    <xf numFmtId="4" fontId="5" fillId="0" borderId="11" xfId="3" applyNumberFormat="1" applyFont="1" applyBorder="1"/>
    <xf numFmtId="4" fontId="5" fillId="0" borderId="14" xfId="4" applyNumberFormat="1" applyFont="1" applyBorder="1" applyAlignment="1">
      <alignment horizontal="right"/>
    </xf>
    <xf numFmtId="4" fontId="5" fillId="0" borderId="0" xfId="4" applyNumberFormat="1" applyFont="1" applyBorder="1" applyAlignment="1">
      <alignment horizontal="right"/>
    </xf>
    <xf numFmtId="4" fontId="5" fillId="0" borderId="5" xfId="4" applyNumberFormat="1" applyFont="1" applyBorder="1" applyAlignment="1">
      <alignment horizontal="right"/>
    </xf>
    <xf numFmtId="4" fontId="5" fillId="0" borderId="40" xfId="4" applyNumberFormat="1" applyFont="1" applyBorder="1" applyAlignment="1">
      <alignment horizontal="right"/>
    </xf>
    <xf numFmtId="4" fontId="5" fillId="0" borderId="24" xfId="4" applyNumberFormat="1" applyFont="1" applyBorder="1" applyAlignment="1">
      <alignment horizontal="right"/>
    </xf>
    <xf numFmtId="4" fontId="5" fillId="0" borderId="26" xfId="4" applyNumberFormat="1" applyFont="1" applyBorder="1" applyAlignment="1">
      <alignment horizontal="right"/>
    </xf>
    <xf numFmtId="4" fontId="5" fillId="0" borderId="23" xfId="4" applyNumberFormat="1" applyFont="1" applyBorder="1" applyAlignment="1">
      <alignment horizontal="right"/>
    </xf>
    <xf numFmtId="4" fontId="5" fillId="0" borderId="38" xfId="4" applyNumberFormat="1" applyFont="1" applyBorder="1" applyAlignment="1">
      <alignment horizontal="right"/>
    </xf>
    <xf numFmtId="4" fontId="5" fillId="0" borderId="19" xfId="4" applyNumberFormat="1" applyFont="1" applyBorder="1" applyAlignment="1">
      <alignment horizontal="right"/>
    </xf>
    <xf numFmtId="4" fontId="5" fillId="0" borderId="18" xfId="4" applyNumberFormat="1" applyFont="1" applyBorder="1" applyAlignment="1">
      <alignment horizontal="right"/>
    </xf>
    <xf numFmtId="4" fontId="5" fillId="0" borderId="32" xfId="4" applyNumberFormat="1" applyFont="1" applyBorder="1" applyAlignment="1">
      <alignment horizontal="right"/>
    </xf>
    <xf numFmtId="1" fontId="0" fillId="0" borderId="0" xfId="0" applyNumberFormat="1"/>
    <xf numFmtId="164" fontId="12" fillId="0" borderId="19" xfId="4" applyNumberFormat="1" applyFont="1" applyFill="1" applyBorder="1" applyAlignment="1">
      <alignment horizontal="right"/>
    </xf>
    <xf numFmtId="0" fontId="16" fillId="0" borderId="24" xfId="0" applyFont="1" applyFill="1" applyBorder="1" applyAlignment="1">
      <alignment horizontal="center" wrapText="1"/>
    </xf>
    <xf numFmtId="0" fontId="16" fillId="0" borderId="38" xfId="0" applyFont="1" applyFill="1" applyBorder="1" applyAlignment="1">
      <alignment horizontal="center" wrapText="1"/>
    </xf>
    <xf numFmtId="0" fontId="16" fillId="0" borderId="19" xfId="0" applyFont="1" applyFill="1" applyBorder="1" applyAlignment="1">
      <alignment horizontal="center" wrapText="1"/>
    </xf>
    <xf numFmtId="0" fontId="16" fillId="0" borderId="32" xfId="0" applyFont="1" applyFill="1" applyBorder="1" applyAlignment="1">
      <alignment horizontal="center" wrapText="1"/>
    </xf>
    <xf numFmtId="2" fontId="5" fillId="2" borderId="31" xfId="4" applyNumberFormat="1" applyFont="1" applyFill="1" applyBorder="1" applyAlignment="1">
      <alignment horizontal="right"/>
    </xf>
    <xf numFmtId="49" fontId="8" fillId="0" borderId="36" xfId="0" applyNumberFormat="1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0" xfId="0" applyFont="1"/>
    <xf numFmtId="0" fontId="8" fillId="0" borderId="0" xfId="5" applyFont="1"/>
    <xf numFmtId="0" fontId="19" fillId="0" borderId="0" xfId="0" applyFont="1"/>
    <xf numFmtId="0" fontId="8" fillId="0" borderId="36" xfId="0" applyFont="1" applyBorder="1" applyAlignment="1">
      <alignment horizontal="left" vertical="top"/>
    </xf>
    <xf numFmtId="0" fontId="8" fillId="0" borderId="56" xfId="0" applyFont="1" applyBorder="1" applyAlignment="1">
      <alignment horizontal="left" vertical="top"/>
    </xf>
    <xf numFmtId="49" fontId="8" fillId="0" borderId="41" xfId="0" applyNumberFormat="1" applyFont="1" applyBorder="1" applyAlignment="1">
      <alignment horizontal="left" vertical="top" wrapText="1"/>
    </xf>
    <xf numFmtId="0" fontId="8" fillId="0" borderId="41" xfId="0" applyFont="1" applyBorder="1" applyAlignment="1">
      <alignment horizontal="left" vertical="top" wrapText="1"/>
    </xf>
    <xf numFmtId="4" fontId="8" fillId="0" borderId="41" xfId="0" applyNumberFormat="1" applyFont="1" applyBorder="1" applyAlignment="1">
      <alignment horizontal="left" vertical="top" wrapText="1"/>
    </xf>
    <xf numFmtId="4" fontId="8" fillId="0" borderId="36" xfId="0" applyNumberFormat="1" applyFont="1" applyBorder="1" applyAlignment="1">
      <alignment horizontal="right" vertical="top" wrapText="1"/>
    </xf>
    <xf numFmtId="0" fontId="8" fillId="0" borderId="36" xfId="0" applyFont="1" applyBorder="1" applyAlignment="1">
      <alignment horizontal="right" vertical="top"/>
    </xf>
    <xf numFmtId="2" fontId="8" fillId="0" borderId="36" xfId="0" applyNumberFormat="1" applyFont="1" applyBorder="1" applyAlignment="1">
      <alignment horizontal="right" vertical="top"/>
    </xf>
    <xf numFmtId="4" fontId="15" fillId="0" borderId="36" xfId="0" applyNumberFormat="1" applyFont="1" applyBorder="1" applyAlignment="1">
      <alignment horizontal="right" vertical="top" wrapText="1"/>
    </xf>
    <xf numFmtId="0" fontId="3" fillId="0" borderId="0" xfId="1" applyFont="1"/>
    <xf numFmtId="1" fontId="3" fillId="0" borderId="0" xfId="1" applyNumberFormat="1" applyFont="1"/>
    <xf numFmtId="1" fontId="25" fillId="0" borderId="0" xfId="0" quotePrefix="1" applyNumberFormat="1" applyFont="1"/>
    <xf numFmtId="1" fontId="25" fillId="0" borderId="0" xfId="0" applyNumberFormat="1" applyFont="1"/>
    <xf numFmtId="4" fontId="3" fillId="0" borderId="0" xfId="3" applyNumberFormat="1"/>
    <xf numFmtId="165" fontId="0" fillId="0" borderId="0" xfId="0" applyNumberFormat="1"/>
    <xf numFmtId="3" fontId="3" fillId="0" borderId="0" xfId="3" applyNumberFormat="1"/>
    <xf numFmtId="0" fontId="26" fillId="0" borderId="14" xfId="3" applyFont="1" applyBorder="1" applyAlignment="1">
      <alignment horizontal="right"/>
    </xf>
    <xf numFmtId="0" fontId="0" fillId="0" borderId="0" xfId="0" applyFill="1"/>
    <xf numFmtId="0" fontId="22" fillId="0" borderId="25" xfId="4" applyFont="1" applyFill="1" applyBorder="1" applyAlignment="1"/>
    <xf numFmtId="0" fontId="12" fillId="0" borderId="6" xfId="4" applyFont="1" applyFill="1" applyBorder="1" applyAlignment="1">
      <alignment horizontal="right"/>
    </xf>
    <xf numFmtId="1" fontId="12" fillId="0" borderId="40" xfId="4" applyNumberFormat="1" applyFont="1" applyFill="1" applyBorder="1" applyAlignment="1">
      <alignment horizontal="right"/>
    </xf>
    <xf numFmtId="0" fontId="12" fillId="0" borderId="15" xfId="4" applyFont="1" applyFill="1" applyBorder="1" applyAlignment="1"/>
    <xf numFmtId="0" fontId="12" fillId="0" borderId="0" xfId="4" applyFont="1" applyFill="1" applyBorder="1" applyAlignment="1">
      <alignment horizontal="right"/>
    </xf>
    <xf numFmtId="0" fontId="12" fillId="0" borderId="40" xfId="4" applyFont="1" applyFill="1" applyBorder="1" applyAlignment="1">
      <alignment horizontal="right"/>
    </xf>
    <xf numFmtId="2" fontId="12" fillId="0" borderId="42" xfId="4" applyNumberFormat="1" applyFont="1" applyFill="1" applyBorder="1" applyAlignment="1">
      <alignment horizontal="right"/>
    </xf>
    <xf numFmtId="0" fontId="12" fillId="0" borderId="14" xfId="4" applyFont="1" applyFill="1" applyBorder="1" applyAlignment="1">
      <alignment horizontal="right"/>
    </xf>
    <xf numFmtId="0" fontId="12" fillId="0" borderId="7" xfId="4" applyFont="1" applyFill="1" applyBorder="1" applyAlignment="1">
      <alignment horizontal="right"/>
    </xf>
    <xf numFmtId="1" fontId="12" fillId="0" borderId="32" xfId="4" applyNumberFormat="1" applyFont="1" applyFill="1" applyBorder="1" applyAlignment="1">
      <alignment horizontal="right"/>
    </xf>
    <xf numFmtId="0" fontId="12" fillId="0" borderId="20" xfId="4" applyFont="1" applyFill="1" applyBorder="1" applyAlignment="1"/>
    <xf numFmtId="0" fontId="12" fillId="0" borderId="21" xfId="4" applyFont="1" applyFill="1" applyBorder="1" applyAlignment="1">
      <alignment horizontal="right"/>
    </xf>
    <xf numFmtId="0" fontId="12" fillId="0" borderId="32" xfId="4" applyFont="1" applyFill="1" applyBorder="1" applyAlignment="1">
      <alignment horizontal="right"/>
    </xf>
    <xf numFmtId="2" fontId="12" fillId="0" borderId="31" xfId="4" applyNumberFormat="1" applyFont="1" applyFill="1" applyBorder="1" applyAlignment="1">
      <alignment horizontal="right"/>
    </xf>
    <xf numFmtId="1" fontId="5" fillId="0" borderId="40" xfId="4" applyNumberFormat="1" applyFont="1" applyFill="1" applyBorder="1" applyAlignment="1">
      <alignment horizontal="right"/>
    </xf>
    <xf numFmtId="0" fontId="5" fillId="0" borderId="15" xfId="4" applyFont="1" applyFill="1" applyBorder="1" applyAlignment="1"/>
    <xf numFmtId="0" fontId="5" fillId="0" borderId="0" xfId="4" applyFont="1" applyFill="1" applyBorder="1" applyAlignment="1">
      <alignment horizontal="right"/>
    </xf>
    <xf numFmtId="0" fontId="5" fillId="0" borderId="40" xfId="4" applyFont="1" applyFill="1" applyBorder="1" applyAlignment="1">
      <alignment horizontal="right"/>
    </xf>
    <xf numFmtId="2" fontId="5" fillId="0" borderId="42" xfId="4" applyNumberFormat="1" applyFont="1" applyFill="1" applyBorder="1" applyAlignment="1">
      <alignment horizontal="right"/>
    </xf>
    <xf numFmtId="0" fontId="5" fillId="0" borderId="14" xfId="4" applyFont="1" applyFill="1" applyBorder="1" applyAlignment="1">
      <alignment horizontal="right"/>
    </xf>
    <xf numFmtId="0" fontId="0" fillId="0" borderId="24" xfId="0" applyFill="1" applyBorder="1"/>
    <xf numFmtId="1" fontId="0" fillId="0" borderId="38" xfId="0" applyNumberFormat="1" applyFill="1" applyBorder="1"/>
    <xf numFmtId="0" fontId="22" fillId="0" borderId="26" xfId="4" applyFont="1" applyFill="1" applyBorder="1" applyAlignment="1">
      <alignment horizontal="right"/>
    </xf>
    <xf numFmtId="0" fontId="22" fillId="0" borderId="38" xfId="4" applyFont="1" applyFill="1" applyBorder="1" applyAlignment="1">
      <alignment horizontal="right"/>
    </xf>
    <xf numFmtId="2" fontId="22" fillId="0" borderId="38" xfId="4" applyNumberFormat="1" applyFont="1" applyFill="1" applyBorder="1" applyAlignment="1">
      <alignment horizontal="right"/>
    </xf>
    <xf numFmtId="0" fontId="22" fillId="0" borderId="24" xfId="4" applyFont="1" applyFill="1" applyBorder="1" applyAlignment="1">
      <alignment horizontal="right"/>
    </xf>
    <xf numFmtId="0" fontId="0" fillId="0" borderId="19" xfId="0" applyFill="1" applyBorder="1"/>
    <xf numFmtId="1" fontId="0" fillId="0" borderId="32" xfId="0" applyNumberFormat="1" applyFill="1" applyBorder="1"/>
    <xf numFmtId="0" fontId="22" fillId="0" borderId="20" xfId="4" applyFont="1" applyFill="1" applyBorder="1" applyAlignment="1"/>
    <xf numFmtId="0" fontId="22" fillId="0" borderId="21" xfId="4" applyFont="1" applyFill="1" applyBorder="1" applyAlignment="1">
      <alignment horizontal="right"/>
    </xf>
    <xf numFmtId="0" fontId="22" fillId="0" borderId="32" xfId="4" applyFont="1" applyFill="1" applyBorder="1" applyAlignment="1">
      <alignment horizontal="right"/>
    </xf>
    <xf numFmtId="0" fontId="22" fillId="0" borderId="19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right"/>
    </xf>
    <xf numFmtId="0" fontId="5" fillId="0" borderId="28" xfId="4" applyFont="1" applyFill="1" applyBorder="1" applyAlignment="1">
      <alignment horizontal="right"/>
    </xf>
    <xf numFmtId="1" fontId="5" fillId="0" borderId="38" xfId="4" applyNumberFormat="1" applyFont="1" applyFill="1" applyBorder="1" applyAlignment="1">
      <alignment horizontal="right"/>
    </xf>
    <xf numFmtId="0" fontId="5" fillId="0" borderId="25" xfId="4" applyFont="1" applyFill="1" applyBorder="1" applyAlignment="1"/>
    <xf numFmtId="0" fontId="5" fillId="0" borderId="26" xfId="4" applyFont="1" applyFill="1" applyBorder="1" applyAlignment="1">
      <alignment horizontal="right"/>
    </xf>
    <xf numFmtId="0" fontId="5" fillId="0" borderId="38" xfId="4" applyFont="1" applyFill="1" applyBorder="1" applyAlignment="1">
      <alignment horizontal="right"/>
    </xf>
    <xf numFmtId="0" fontId="5" fillId="0" borderId="24" xfId="4" applyFont="1" applyFill="1" applyBorder="1" applyAlignment="1">
      <alignment horizontal="right"/>
    </xf>
    <xf numFmtId="1" fontId="5" fillId="0" borderId="32" xfId="4" applyNumberFormat="1" applyFont="1" applyFill="1" applyBorder="1" applyAlignment="1">
      <alignment horizontal="right"/>
    </xf>
    <xf numFmtId="0" fontId="5" fillId="0" borderId="20" xfId="4" applyFont="1" applyFill="1" applyBorder="1" applyAlignment="1"/>
    <xf numFmtId="0" fontId="5" fillId="0" borderId="21" xfId="4" applyFont="1" applyFill="1" applyBorder="1" applyAlignment="1">
      <alignment horizontal="right"/>
    </xf>
    <xf numFmtId="0" fontId="5" fillId="0" borderId="32" xfId="4" applyFont="1" applyFill="1" applyBorder="1" applyAlignment="1">
      <alignment horizontal="right"/>
    </xf>
    <xf numFmtId="0" fontId="5" fillId="0" borderId="7" xfId="4" applyFont="1" applyFill="1" applyBorder="1" applyAlignment="1">
      <alignment horizontal="right"/>
    </xf>
    <xf numFmtId="0" fontId="5" fillId="0" borderId="19" xfId="4" applyFont="1" applyFill="1" applyBorder="1" applyAlignment="1">
      <alignment horizontal="right"/>
    </xf>
    <xf numFmtId="2" fontId="5" fillId="0" borderId="14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left"/>
    </xf>
    <xf numFmtId="4" fontId="5" fillId="0" borderId="14" xfId="4" applyNumberFormat="1" applyFont="1" applyFill="1" applyBorder="1" applyAlignment="1">
      <alignment horizontal="right"/>
    </xf>
    <xf numFmtId="4" fontId="5" fillId="0" borderId="24" xfId="4" applyNumberFormat="1" applyFont="1" applyFill="1" applyBorder="1" applyAlignment="1">
      <alignment horizontal="right"/>
    </xf>
    <xf numFmtId="164" fontId="5" fillId="0" borderId="19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center"/>
    </xf>
    <xf numFmtId="164" fontId="5" fillId="0" borderId="37" xfId="4" applyNumberFormat="1" applyFont="1" applyFill="1" applyBorder="1" applyAlignment="1"/>
    <xf numFmtId="164" fontId="5" fillId="0" borderId="31" xfId="4" applyNumberFormat="1" applyFont="1" applyFill="1" applyBorder="1" applyAlignment="1"/>
    <xf numFmtId="164" fontId="5" fillId="0" borderId="42" xfId="4" applyNumberFormat="1" applyFont="1" applyFill="1" applyBorder="1" applyAlignment="1"/>
    <xf numFmtId="164" fontId="5" fillId="0" borderId="14" xfId="4" applyNumberFormat="1" applyFont="1" applyFill="1" applyBorder="1" applyAlignment="1">
      <alignment horizontal="right"/>
    </xf>
    <xf numFmtId="2" fontId="5" fillId="0" borderId="25" xfId="4" applyNumberFormat="1" applyFont="1" applyFill="1" applyBorder="1" applyAlignment="1"/>
    <xf numFmtId="2" fontId="5" fillId="0" borderId="25" xfId="4" applyNumberFormat="1" applyFont="1" applyFill="1" applyBorder="1" applyAlignment="1">
      <alignment horizontal="right"/>
    </xf>
    <xf numFmtId="1" fontId="5" fillId="0" borderId="40" xfId="4" applyNumberFormat="1" applyFont="1" applyFill="1" applyBorder="1" applyAlignment="1">
      <alignment horizontal="center"/>
    </xf>
    <xf numFmtId="2" fontId="5" fillId="0" borderId="11" xfId="4" applyNumberFormat="1" applyFont="1" applyFill="1" applyBorder="1" applyAlignment="1"/>
    <xf numFmtId="2" fontId="5" fillId="0" borderId="47" xfId="4" applyNumberFormat="1" applyFont="1" applyFill="1" applyBorder="1" applyAlignment="1">
      <alignment horizontal="right"/>
    </xf>
    <xf numFmtId="0" fontId="5" fillId="0" borderId="11" xfId="4" applyFont="1" applyFill="1" applyBorder="1" applyAlignment="1">
      <alignment horizontal="right"/>
    </xf>
    <xf numFmtId="0" fontId="0" fillId="0" borderId="0" xfId="0" applyBorder="1"/>
    <xf numFmtId="0" fontId="8" fillId="0" borderId="36" xfId="0" applyFont="1" applyBorder="1" applyAlignment="1">
      <alignment horizontal="left" vertical="top" wrapText="1"/>
    </xf>
    <xf numFmtId="2" fontId="14" fillId="0" borderId="38" xfId="4" applyNumberFormat="1" applyFont="1" applyFill="1" applyBorder="1" applyAlignment="1">
      <alignment vertical="center"/>
    </xf>
    <xf numFmtId="0" fontId="14" fillId="0" borderId="32" xfId="4" applyFont="1" applyFill="1" applyBorder="1" applyAlignment="1">
      <alignment vertical="center"/>
    </xf>
    <xf numFmtId="1" fontId="14" fillId="0" borderId="38" xfId="4" applyNumberFormat="1" applyFont="1" applyFill="1" applyBorder="1" applyAlignment="1">
      <alignment vertical="center"/>
    </xf>
    <xf numFmtId="1" fontId="14" fillId="0" borderId="32" xfId="4" applyNumberFormat="1" applyFont="1" applyFill="1" applyBorder="1" applyAlignment="1">
      <alignment vertical="center"/>
    </xf>
    <xf numFmtId="2" fontId="14" fillId="0" borderId="25" xfId="4" applyNumberFormat="1" applyFont="1" applyFill="1" applyBorder="1" applyAlignment="1">
      <alignment vertical="center"/>
    </xf>
    <xf numFmtId="0" fontId="14" fillId="0" borderId="20" xfId="4" applyFont="1" applyFill="1" applyBorder="1" applyAlignment="1">
      <alignment vertical="center"/>
    </xf>
    <xf numFmtId="4" fontId="14" fillId="0" borderId="37" xfId="4" applyNumberFormat="1" applyFont="1" applyFill="1" applyBorder="1" applyAlignment="1">
      <alignment horizontal="center" vertical="center"/>
    </xf>
    <xf numFmtId="4" fontId="14" fillId="0" borderId="25" xfId="4" applyNumberFormat="1" applyFont="1" applyFill="1" applyBorder="1" applyAlignment="1">
      <alignment horizontal="center" vertical="center"/>
    </xf>
    <xf numFmtId="4" fontId="14" fillId="0" borderId="20" xfId="4" applyNumberFormat="1" applyFont="1" applyFill="1" applyBorder="1" applyAlignment="1">
      <alignment horizontal="center" vertical="center"/>
    </xf>
    <xf numFmtId="4" fontId="14" fillId="0" borderId="31" xfId="4" applyNumberFormat="1" applyFont="1" applyFill="1" applyBorder="1" applyAlignment="1">
      <alignment horizontal="center" vertical="center"/>
    </xf>
    <xf numFmtId="4" fontId="14" fillId="0" borderId="19" xfId="4" applyNumberFormat="1" applyFont="1" applyFill="1" applyBorder="1" applyAlignment="1">
      <alignment horizontal="center" vertical="center"/>
    </xf>
    <xf numFmtId="0" fontId="5" fillId="0" borderId="25" xfId="4" applyFont="1" applyBorder="1" applyAlignment="1">
      <alignment horizontal="right"/>
    </xf>
    <xf numFmtId="0" fontId="13" fillId="0" borderId="13" xfId="4" applyFont="1" applyFill="1" applyBorder="1" applyAlignment="1">
      <alignment horizontal="right"/>
    </xf>
    <xf numFmtId="4" fontId="5" fillId="0" borderId="31" xfId="4" applyNumberFormat="1" applyFont="1" applyBorder="1" applyAlignment="1">
      <alignment horizontal="right"/>
    </xf>
    <xf numFmtId="2" fontId="5" fillId="0" borderId="15" xfId="0" applyNumberFormat="1" applyFont="1" applyBorder="1" applyAlignment="1">
      <alignment horizontal="right"/>
    </xf>
    <xf numFmtId="2" fontId="5" fillId="0" borderId="5" xfId="0" applyNumberFormat="1" applyFont="1" applyBorder="1"/>
    <xf numFmtId="2" fontId="5" fillId="0" borderId="18" xfId="0" applyNumberFormat="1" applyFont="1" applyBorder="1"/>
    <xf numFmtId="0" fontId="5" fillId="0" borderId="15" xfId="0" applyFont="1" applyBorder="1" applyAlignment="1">
      <alignment horizontal="right"/>
    </xf>
    <xf numFmtId="164" fontId="5" fillId="0" borderId="15" xfId="0" applyNumberFormat="1" applyFont="1" applyBorder="1" applyAlignment="1">
      <alignment horizontal="right"/>
    </xf>
    <xf numFmtId="2" fontId="5" fillId="0" borderId="15" xfId="0" applyNumberFormat="1" applyFont="1" applyBorder="1"/>
    <xf numFmtId="0" fontId="22" fillId="0" borderId="25" xfId="0" applyFont="1" applyBorder="1" applyAlignment="1">
      <alignment horizontal="right"/>
    </xf>
    <xf numFmtId="2" fontId="22" fillId="0" borderId="25" xfId="0" applyNumberFormat="1" applyFont="1" applyBorder="1"/>
    <xf numFmtId="2" fontId="22" fillId="0" borderId="23" xfId="0" applyNumberFormat="1" applyFont="1" applyBorder="1"/>
    <xf numFmtId="0" fontId="22" fillId="0" borderId="20" xfId="0" applyFont="1" applyBorder="1" applyAlignment="1">
      <alignment horizontal="right"/>
    </xf>
    <xf numFmtId="2" fontId="22" fillId="0" borderId="20" xfId="0" applyNumberFormat="1" applyFont="1" applyBorder="1"/>
    <xf numFmtId="2" fontId="22" fillId="0" borderId="18" xfId="0" applyNumberFormat="1" applyFont="1" applyBorder="1"/>
    <xf numFmtId="0" fontId="5" fillId="0" borderId="25" xfId="0" applyFont="1" applyBorder="1" applyAlignment="1">
      <alignment horizontal="right"/>
    </xf>
    <xf numFmtId="2" fontId="5" fillId="0" borderId="25" xfId="0" applyNumberFormat="1" applyFont="1" applyBorder="1"/>
    <xf numFmtId="2" fontId="5" fillId="0" borderId="23" xfId="0" applyNumberFormat="1" applyFont="1" applyBorder="1"/>
    <xf numFmtId="165" fontId="5" fillId="0" borderId="20" xfId="0" applyNumberFormat="1" applyFont="1" applyBorder="1" applyAlignment="1">
      <alignment horizontal="right"/>
    </xf>
    <xf numFmtId="2" fontId="5" fillId="0" borderId="20" xfId="0" applyNumberFormat="1" applyFont="1" applyBorder="1"/>
    <xf numFmtId="165" fontId="5" fillId="0" borderId="15" xfId="0" applyNumberFormat="1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4" fontId="5" fillId="0" borderId="15" xfId="0" applyNumberFormat="1" applyFont="1" applyBorder="1" applyAlignment="1">
      <alignment horizontal="right"/>
    </xf>
    <xf numFmtId="4" fontId="5" fillId="0" borderId="15" xfId="0" applyNumberFormat="1" applyFont="1" applyBorder="1"/>
    <xf numFmtId="4" fontId="5" fillId="0" borderId="5" xfId="0" applyNumberFormat="1" applyFont="1" applyBorder="1"/>
    <xf numFmtId="4" fontId="9" fillId="0" borderId="25" xfId="0" applyNumberFormat="1" applyFont="1" applyBorder="1" applyAlignment="1">
      <alignment horizontal="right"/>
    </xf>
    <xf numFmtId="4" fontId="9" fillId="0" borderId="25" xfId="0" applyNumberFormat="1" applyFont="1" applyBorder="1"/>
    <xf numFmtId="4" fontId="9" fillId="0" borderId="23" xfId="0" applyNumberFormat="1" applyFont="1" applyBorder="1"/>
    <xf numFmtId="4" fontId="9" fillId="0" borderId="20" xfId="0" applyNumberFormat="1" applyFont="1" applyBorder="1" applyAlignment="1">
      <alignment horizontal="right"/>
    </xf>
    <xf numFmtId="4" fontId="9" fillId="0" borderId="20" xfId="0" applyNumberFormat="1" applyFont="1" applyBorder="1"/>
    <xf numFmtId="4" fontId="9" fillId="0" borderId="18" xfId="0" applyNumberFormat="1" applyFont="1" applyBorder="1"/>
    <xf numFmtId="4" fontId="5" fillId="0" borderId="25" xfId="0" applyNumberFormat="1" applyFont="1" applyBorder="1" applyAlignment="1">
      <alignment horizontal="right"/>
    </xf>
    <xf numFmtId="4" fontId="5" fillId="0" borderId="25" xfId="0" applyNumberFormat="1" applyFont="1" applyBorder="1"/>
    <xf numFmtId="4" fontId="5" fillId="0" borderId="23" xfId="0" applyNumberFormat="1" applyFont="1" applyBorder="1"/>
    <xf numFmtId="4" fontId="5" fillId="0" borderId="20" xfId="0" applyNumberFormat="1" applyFont="1" applyBorder="1" applyAlignment="1">
      <alignment horizontal="right"/>
    </xf>
    <xf numFmtId="4" fontId="5" fillId="0" borderId="20" xfId="0" applyNumberFormat="1" applyFont="1" applyBorder="1"/>
    <xf numFmtId="4" fontId="5" fillId="0" borderId="18" xfId="0" applyNumberFormat="1" applyFont="1" applyBorder="1"/>
    <xf numFmtId="4" fontId="9" fillId="0" borderId="15" xfId="0" applyNumberFormat="1" applyFont="1" applyBorder="1" applyAlignment="1">
      <alignment horizontal="right"/>
    </xf>
    <xf numFmtId="4" fontId="9" fillId="0" borderId="15" xfId="0" applyNumberFormat="1" applyFont="1" applyBorder="1"/>
    <xf numFmtId="4" fontId="9" fillId="0" borderId="5" xfId="0" applyNumberFormat="1" applyFont="1" applyBorder="1"/>
    <xf numFmtId="4" fontId="18" fillId="0" borderId="25" xfId="0" applyNumberFormat="1" applyFont="1" applyBorder="1" applyAlignment="1">
      <alignment horizontal="right"/>
    </xf>
    <xf numFmtId="4" fontId="18" fillId="0" borderId="25" xfId="0" applyNumberFormat="1" applyFont="1" applyBorder="1"/>
    <xf numFmtId="4" fontId="18" fillId="0" borderId="20" xfId="0" applyNumberFormat="1" applyFont="1" applyBorder="1" applyAlignment="1">
      <alignment horizontal="right"/>
    </xf>
    <xf numFmtId="4" fontId="18" fillId="0" borderId="20" xfId="0" applyNumberFormat="1" applyFont="1" applyBorder="1"/>
    <xf numFmtId="4" fontId="22" fillId="0" borderId="15" xfId="0" applyNumberFormat="1" applyFont="1" applyBorder="1" applyAlignment="1">
      <alignment horizontal="right"/>
    </xf>
    <xf numFmtId="4" fontId="22" fillId="0" borderId="15" xfId="0" applyNumberFormat="1" applyFont="1" applyBorder="1"/>
    <xf numFmtId="4" fontId="22" fillId="0" borderId="5" xfId="0" applyNumberFormat="1" applyFont="1" applyBorder="1"/>
    <xf numFmtId="4" fontId="5" fillId="0" borderId="11" xfId="0" applyNumberFormat="1" applyFont="1" applyBorder="1" applyAlignment="1">
      <alignment horizontal="right"/>
    </xf>
    <xf numFmtId="4" fontId="5" fillId="0" borderId="11" xfId="0" applyNumberFormat="1" applyFont="1" applyBorder="1"/>
    <xf numFmtId="4" fontId="5" fillId="0" borderId="9" xfId="0" applyNumberFormat="1" applyFont="1" applyBorder="1"/>
    <xf numFmtId="4" fontId="18" fillId="0" borderId="23" xfId="0" applyNumberFormat="1" applyFont="1" applyBorder="1"/>
    <xf numFmtId="4" fontId="18" fillId="0" borderId="18" xfId="0" applyNumberFormat="1" applyFont="1" applyBorder="1"/>
    <xf numFmtId="2" fontId="5" fillId="0" borderId="40" xfId="0" applyNumberFormat="1" applyFont="1" applyBorder="1"/>
    <xf numFmtId="2" fontId="5" fillId="0" borderId="38" xfId="0" applyNumberFormat="1" applyFont="1" applyBorder="1"/>
    <xf numFmtId="2" fontId="5" fillId="0" borderId="32" xfId="0" applyNumberFormat="1" applyFont="1" applyBorder="1"/>
    <xf numFmtId="4" fontId="5" fillId="0" borderId="40" xfId="0" applyNumberFormat="1" applyFont="1" applyBorder="1"/>
    <xf numFmtId="4" fontId="9" fillId="0" borderId="38" xfId="0" applyNumberFormat="1" applyFont="1" applyBorder="1"/>
    <xf numFmtId="4" fontId="9" fillId="0" borderId="32" xfId="0" applyNumberFormat="1" applyFont="1" applyBorder="1"/>
    <xf numFmtId="4" fontId="5" fillId="0" borderId="38" xfId="0" applyNumberFormat="1" applyFont="1" applyBorder="1"/>
    <xf numFmtId="4" fontId="5" fillId="0" borderId="32" xfId="0" applyNumberFormat="1" applyFont="1" applyBorder="1"/>
    <xf numFmtId="4" fontId="9" fillId="0" borderId="40" xfId="0" applyNumberFormat="1" applyFont="1" applyBorder="1"/>
    <xf numFmtId="4" fontId="22" fillId="0" borderId="40" xfId="0" applyNumberFormat="1" applyFont="1" applyBorder="1"/>
    <xf numFmtId="4" fontId="5" fillId="0" borderId="47" xfId="0" applyNumberFormat="1" applyFont="1" applyBorder="1"/>
    <xf numFmtId="2" fontId="22" fillId="0" borderId="38" xfId="0" applyNumberFormat="1" applyFont="1" applyBorder="1"/>
    <xf numFmtId="2" fontId="22" fillId="0" borderId="32" xfId="0" applyNumberFormat="1" applyFont="1" applyBorder="1"/>
    <xf numFmtId="0" fontId="0" fillId="3" borderId="0" xfId="0" applyFill="1" applyBorder="1" applyAlignment="1">
      <alignment horizontal="left"/>
    </xf>
    <xf numFmtId="4" fontId="16" fillId="3" borderId="36" xfId="0" applyNumberFormat="1" applyFont="1" applyFill="1" applyBorder="1" applyAlignment="1">
      <alignment horizontal="center" wrapText="1"/>
    </xf>
    <xf numFmtId="1" fontId="16" fillId="3" borderId="36" xfId="0" applyNumberFormat="1" applyFont="1" applyFill="1" applyBorder="1" applyAlignment="1">
      <alignment horizontal="center" wrapText="1"/>
    </xf>
    <xf numFmtId="4" fontId="0" fillId="3" borderId="36" xfId="0" applyNumberFormat="1" applyFill="1" applyBorder="1"/>
    <xf numFmtId="0" fontId="16" fillId="3" borderId="36" xfId="0" applyFont="1" applyFill="1" applyBorder="1" applyAlignment="1">
      <alignment horizontal="center" wrapText="1"/>
    </xf>
    <xf numFmtId="2" fontId="16" fillId="3" borderId="36" xfId="0" applyNumberFormat="1" applyFont="1" applyFill="1" applyBorder="1" applyAlignment="1">
      <alignment horizontal="center" wrapText="1"/>
    </xf>
    <xf numFmtId="1" fontId="24" fillId="3" borderId="36" xfId="0" applyNumberFormat="1" applyFont="1" applyFill="1" applyBorder="1" applyAlignment="1">
      <alignment horizontal="center" wrapText="1"/>
    </xf>
    <xf numFmtId="2" fontId="2" fillId="3" borderId="36" xfId="6" applyNumberFormat="1" applyFill="1" applyBorder="1" applyAlignment="1">
      <alignment horizontal="center" wrapText="1"/>
    </xf>
    <xf numFmtId="4" fontId="2" fillId="3" borderId="36" xfId="6" applyNumberFormat="1" applyFill="1" applyBorder="1" applyAlignment="1">
      <alignment horizontal="center" wrapText="1"/>
    </xf>
    <xf numFmtId="0" fontId="0" fillId="0" borderId="36" xfId="0" applyBorder="1"/>
    <xf numFmtId="0" fontId="16" fillId="3" borderId="32" xfId="0" applyFont="1" applyFill="1" applyBorder="1" applyAlignment="1">
      <alignment horizontal="center" wrapText="1"/>
    </xf>
    <xf numFmtId="4" fontId="16" fillId="3" borderId="32" xfId="0" applyNumberFormat="1" applyFont="1" applyFill="1" applyBorder="1" applyAlignment="1">
      <alignment horizontal="center" wrapText="1"/>
    </xf>
    <xf numFmtId="1" fontId="23" fillId="3" borderId="32" xfId="7" applyNumberFormat="1" applyFill="1" applyBorder="1" applyAlignment="1">
      <alignment horizontal="center" wrapText="1"/>
    </xf>
    <xf numFmtId="0" fontId="0" fillId="0" borderId="32" xfId="0" applyBorder="1"/>
    <xf numFmtId="0" fontId="5" fillId="0" borderId="0" xfId="2" applyFont="1" applyBorder="1" applyAlignment="1">
      <alignment horizontal="center"/>
    </xf>
    <xf numFmtId="0" fontId="25" fillId="0" borderId="36" xfId="0" applyFont="1" applyBorder="1"/>
    <xf numFmtId="0" fontId="0" fillId="0" borderId="0" xfId="0" applyAlignment="1">
      <alignment horizontal="right"/>
    </xf>
    <xf numFmtId="0" fontId="5" fillId="0" borderId="0" xfId="2" applyFont="1" applyAlignment="1">
      <alignment horizontal="right"/>
    </xf>
    <xf numFmtId="0" fontId="25" fillId="0" borderId="0" xfId="0" applyFont="1"/>
    <xf numFmtId="2" fontId="5" fillId="0" borderId="15" xfId="3" applyNumberFormat="1" applyFont="1" applyBorder="1"/>
    <xf numFmtId="0" fontId="5" fillId="0" borderId="0" xfId="2" applyFont="1" applyAlignment="1">
      <alignment horizontal="center"/>
    </xf>
    <xf numFmtId="4" fontId="18" fillId="0" borderId="15" xfId="0" applyNumberFormat="1" applyFont="1" applyBorder="1" applyAlignment="1">
      <alignment horizontal="right"/>
    </xf>
    <xf numFmtId="4" fontId="18" fillId="0" borderId="15" xfId="0" applyNumberFormat="1" applyFont="1" applyBorder="1"/>
    <xf numFmtId="4" fontId="18" fillId="0" borderId="40" xfId="0" applyNumberFormat="1" applyFont="1" applyBorder="1"/>
    <xf numFmtId="4" fontId="18" fillId="0" borderId="5" xfId="0" applyNumberFormat="1" applyFont="1" applyBorder="1"/>
    <xf numFmtId="0" fontId="22" fillId="0" borderId="15" xfId="0" applyFont="1" applyBorder="1" applyAlignment="1">
      <alignment horizontal="right"/>
    </xf>
    <xf numFmtId="2" fontId="22" fillId="0" borderId="15" xfId="0" applyNumberFormat="1" applyFont="1" applyBorder="1"/>
    <xf numFmtId="2" fontId="22" fillId="0" borderId="40" xfId="0" applyNumberFormat="1" applyFont="1" applyBorder="1"/>
    <xf numFmtId="2" fontId="22" fillId="0" borderId="5" xfId="0" applyNumberFormat="1" applyFont="1" applyBorder="1"/>
    <xf numFmtId="0" fontId="0" fillId="0" borderId="0" xfId="0" applyAlignment="1">
      <alignment horizontal="justify"/>
    </xf>
    <xf numFmtId="0" fontId="0" fillId="0" borderId="0" xfId="0" applyAlignment="1">
      <alignment horizontal="left" indent="1"/>
    </xf>
    <xf numFmtId="164" fontId="7" fillId="0" borderId="0" xfId="3" applyNumberFormat="1" applyFont="1" applyAlignment="1">
      <alignment horizontal="center"/>
    </xf>
    <xf numFmtId="164" fontId="5" fillId="0" borderId="0" xfId="3" applyNumberFormat="1" applyFont="1" applyAlignment="1">
      <alignment horizontal="center"/>
    </xf>
    <xf numFmtId="4" fontId="8" fillId="0" borderId="0" xfId="0" applyNumberFormat="1" applyFont="1"/>
    <xf numFmtId="2" fontId="3" fillId="0" borderId="0" xfId="4" applyNumberFormat="1" applyAlignment="1">
      <alignment horizontal="left"/>
    </xf>
    <xf numFmtId="0" fontId="8" fillId="3" borderId="50" xfId="0" applyFont="1" applyFill="1" applyBorder="1" applyAlignment="1">
      <alignment horizontal="left" vertical="top"/>
    </xf>
    <xf numFmtId="49" fontId="32" fillId="3" borderId="32" xfId="0" applyNumberFormat="1" applyFont="1" applyFill="1" applyBorder="1" applyAlignment="1">
      <alignment horizontal="left" vertical="top" wrapText="1"/>
    </xf>
    <xf numFmtId="0" fontId="32" fillId="3" borderId="32" xfId="0" applyFont="1" applyFill="1" applyBorder="1" applyAlignment="1">
      <alignment horizontal="left" vertical="top" wrapText="1"/>
    </xf>
    <xf numFmtId="4" fontId="32" fillId="3" borderId="32" xfId="0" applyNumberFormat="1" applyFont="1" applyFill="1" applyBorder="1" applyAlignment="1">
      <alignment horizontal="right" vertical="top" wrapText="1"/>
    </xf>
    <xf numFmtId="0" fontId="8" fillId="3" borderId="36" xfId="0" applyFont="1" applyFill="1" applyBorder="1" applyAlignment="1">
      <alignment horizontal="left" vertical="top"/>
    </xf>
    <xf numFmtId="49" fontId="32" fillId="3" borderId="36" xfId="0" applyNumberFormat="1" applyFont="1" applyFill="1" applyBorder="1" applyAlignment="1">
      <alignment horizontal="left" vertical="top" wrapText="1"/>
    </xf>
    <xf numFmtId="0" fontId="32" fillId="3" borderId="36" xfId="0" applyFont="1" applyFill="1" applyBorder="1" applyAlignment="1">
      <alignment horizontal="left" vertical="top" wrapText="1"/>
    </xf>
    <xf numFmtId="4" fontId="32" fillId="3" borderId="36" xfId="0" applyNumberFormat="1" applyFont="1" applyFill="1" applyBorder="1" applyAlignment="1">
      <alignment horizontal="right" vertical="top" wrapText="1"/>
    </xf>
    <xf numFmtId="49" fontId="8" fillId="3" borderId="36" xfId="0" applyNumberFormat="1" applyFont="1" applyFill="1" applyBorder="1" applyAlignment="1">
      <alignment horizontal="left" vertical="top" wrapText="1"/>
    </xf>
    <xf numFmtId="0" fontId="8" fillId="3" borderId="36" xfId="0" applyFont="1" applyFill="1" applyBorder="1" applyAlignment="1">
      <alignment horizontal="left" vertical="top" wrapText="1"/>
    </xf>
    <xf numFmtId="4" fontId="8" fillId="3" borderId="36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top"/>
    </xf>
    <xf numFmtId="0" fontId="8" fillId="3" borderId="45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5" fillId="7" borderId="4" xfId="0" applyFont="1" applyFill="1" applyBorder="1"/>
    <xf numFmtId="0" fontId="5" fillId="7" borderId="17" xfId="0" applyFont="1" applyFill="1" applyBorder="1"/>
    <xf numFmtId="0" fontId="5" fillId="7" borderId="22" xfId="0" applyFont="1" applyFill="1" applyBorder="1"/>
    <xf numFmtId="0" fontId="5" fillId="7" borderId="8" xfId="0" applyFont="1" applyFill="1" applyBorder="1"/>
    <xf numFmtId="0" fontId="8" fillId="0" borderId="19" xfId="0" applyFont="1" applyBorder="1" applyAlignment="1">
      <alignment horizontal="center" vertical="center"/>
    </xf>
    <xf numFmtId="0" fontId="0" fillId="3" borderId="0" xfId="0" applyFill="1"/>
    <xf numFmtId="0" fontId="5" fillId="0" borderId="26" xfId="4" applyFont="1" applyFill="1" applyBorder="1" applyAlignment="1"/>
    <xf numFmtId="0" fontId="5" fillId="0" borderId="21" xfId="4" applyFont="1" applyFill="1" applyBorder="1" applyAlignment="1"/>
    <xf numFmtId="2" fontId="5" fillId="0" borderId="0" xfId="4" applyNumberFormat="1" applyFont="1" applyFill="1" applyBorder="1" applyAlignment="1">
      <alignment horizontal="right"/>
    </xf>
    <xf numFmtId="164" fontId="5" fillId="0" borderId="0" xfId="4" applyNumberFormat="1" applyFont="1" applyFill="1" applyBorder="1" applyAlignment="1">
      <alignment horizontal="right"/>
    </xf>
    <xf numFmtId="2" fontId="5" fillId="0" borderId="21" xfId="4" applyNumberFormat="1" applyFont="1" applyFill="1" applyBorder="1" applyAlignment="1">
      <alignment horizontal="right"/>
    </xf>
    <xf numFmtId="0" fontId="5" fillId="0" borderId="0" xfId="4" applyFont="1" applyFill="1" applyBorder="1" applyAlignment="1"/>
    <xf numFmtId="0" fontId="12" fillId="0" borderId="42" xfId="4" applyFont="1" applyFill="1" applyBorder="1" applyAlignment="1">
      <alignment horizontal="right"/>
    </xf>
    <xf numFmtId="0" fontId="12" fillId="0" borderId="31" xfId="4" applyFont="1" applyFill="1" applyBorder="1" applyAlignment="1">
      <alignment horizontal="right"/>
    </xf>
    <xf numFmtId="0" fontId="5" fillId="0" borderId="42" xfId="4" applyFont="1" applyFill="1" applyBorder="1" applyAlignment="1">
      <alignment horizontal="right"/>
    </xf>
    <xf numFmtId="0" fontId="22" fillId="0" borderId="37" xfId="4" applyFont="1" applyFill="1" applyBorder="1" applyAlignment="1">
      <alignment horizontal="right"/>
    </xf>
    <xf numFmtId="0" fontId="22" fillId="0" borderId="31" xfId="4" applyFont="1" applyFill="1" applyBorder="1" applyAlignment="1">
      <alignment horizontal="right"/>
    </xf>
    <xf numFmtId="0" fontId="5" fillId="0" borderId="37" xfId="4" applyFont="1" applyFill="1" applyBorder="1" applyAlignment="1">
      <alignment horizontal="right"/>
    </xf>
    <xf numFmtId="0" fontId="5" fillId="0" borderId="31" xfId="4" applyFont="1" applyFill="1" applyBorder="1" applyAlignment="1">
      <alignment horizontal="right"/>
    </xf>
    <xf numFmtId="2" fontId="14" fillId="0" borderId="37" xfId="4" applyNumberFormat="1" applyFont="1" applyFill="1" applyBorder="1" applyAlignment="1">
      <alignment vertical="center"/>
    </xf>
    <xf numFmtId="0" fontId="14" fillId="0" borderId="31" xfId="4" applyFont="1" applyFill="1" applyBorder="1" applyAlignment="1">
      <alignment vertical="center"/>
    </xf>
    <xf numFmtId="2" fontId="5" fillId="0" borderId="23" xfId="4" applyNumberFormat="1" applyFont="1" applyFill="1" applyBorder="1" applyAlignment="1">
      <alignment horizontal="right"/>
    </xf>
    <xf numFmtId="0" fontId="5" fillId="0" borderId="9" xfId="4" applyFont="1" applyFill="1" applyBorder="1" applyAlignment="1">
      <alignment horizontal="right"/>
    </xf>
    <xf numFmtId="0" fontId="35" fillId="3" borderId="0" xfId="4" applyFont="1" applyFill="1" applyBorder="1" applyAlignment="1">
      <alignment horizontal="left"/>
    </xf>
    <xf numFmtId="0" fontId="5" fillId="3" borderId="17" xfId="4" applyFont="1" applyFill="1" applyBorder="1" applyAlignment="1"/>
    <xf numFmtId="0" fontId="5" fillId="3" borderId="17" xfId="4" applyFont="1" applyFill="1" applyBorder="1" applyAlignment="1">
      <alignment horizontal="center"/>
    </xf>
    <xf numFmtId="0" fontId="5" fillId="3" borderId="4" xfId="4" applyFont="1" applyFill="1" applyBorder="1" applyAlignment="1"/>
    <xf numFmtId="0" fontId="5" fillId="3" borderId="4" xfId="4" applyFont="1" applyFill="1" applyBorder="1" applyAlignment="1">
      <alignment horizontal="center"/>
    </xf>
    <xf numFmtId="0" fontId="5" fillId="3" borderId="22" xfId="4" applyFont="1" applyFill="1" applyBorder="1" applyAlignment="1"/>
    <xf numFmtId="0" fontId="5" fillId="3" borderId="22" xfId="4" applyFont="1" applyFill="1" applyBorder="1" applyAlignment="1">
      <alignment horizontal="center"/>
    </xf>
    <xf numFmtId="0" fontId="5" fillId="3" borderId="8" xfId="4" applyFont="1" applyFill="1" applyBorder="1" applyAlignment="1"/>
    <xf numFmtId="0" fontId="5" fillId="3" borderId="8" xfId="4" applyFont="1" applyFill="1" applyBorder="1" applyAlignment="1">
      <alignment horizontal="center"/>
    </xf>
    <xf numFmtId="4" fontId="5" fillId="3" borderId="3" xfId="3" applyNumberFormat="1" applyFont="1" applyFill="1" applyBorder="1"/>
    <xf numFmtId="4" fontId="5" fillId="3" borderId="52" xfId="3" applyNumberFormat="1" applyFont="1" applyFill="1" applyBorder="1" applyAlignment="1">
      <alignment horizontal="right"/>
    </xf>
    <xf numFmtId="4" fontId="5" fillId="3" borderId="52" xfId="3" applyNumberFormat="1" applyFont="1" applyFill="1" applyBorder="1"/>
    <xf numFmtId="4" fontId="18" fillId="0" borderId="37" xfId="0" applyNumberFormat="1" applyFont="1" applyBorder="1"/>
    <xf numFmtId="4" fontId="18" fillId="0" borderId="31" xfId="0" applyNumberFormat="1" applyFont="1" applyBorder="1"/>
    <xf numFmtId="0" fontId="5" fillId="3" borderId="4" xfId="3" applyFont="1" applyFill="1" applyBorder="1" applyAlignment="1">
      <alignment horizontal="center" vertical="center"/>
    </xf>
    <xf numFmtId="0" fontId="5" fillId="3" borderId="17" xfId="3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1" fillId="3" borderId="17" xfId="9" applyFont="1" applyFill="1" applyBorder="1" applyAlignment="1">
      <alignment horizontal="right"/>
    </xf>
    <xf numFmtId="0" fontId="1" fillId="3" borderId="21" xfId="9" applyFont="1" applyFill="1" applyBorder="1"/>
    <xf numFmtId="0" fontId="1" fillId="3" borderId="33" xfId="9" applyFont="1" applyFill="1" applyBorder="1" applyAlignment="1">
      <alignment horizontal="right"/>
    </xf>
    <xf numFmtId="0" fontId="1" fillId="3" borderId="34" xfId="9" applyFont="1" applyFill="1" applyBorder="1"/>
    <xf numFmtId="0" fontId="1" fillId="3" borderId="0" xfId="9" applyFont="1" applyFill="1" applyBorder="1" applyAlignment="1">
      <alignment vertical="center"/>
    </xf>
    <xf numFmtId="0" fontId="1" fillId="3" borderId="22" xfId="9" applyFont="1" applyFill="1" applyBorder="1" applyAlignment="1">
      <alignment horizontal="right"/>
    </xf>
    <xf numFmtId="0" fontId="1" fillId="3" borderId="26" xfId="9" applyFont="1" applyFill="1" applyBorder="1"/>
    <xf numFmtId="0" fontId="3" fillId="3" borderId="0" xfId="1" applyFill="1"/>
    <xf numFmtId="2" fontId="3" fillId="3" borderId="0" xfId="1" applyNumberFormat="1" applyFill="1"/>
    <xf numFmtId="0" fontId="5" fillId="3" borderId="36" xfId="1" applyFont="1" applyFill="1" applyBorder="1" applyAlignment="1">
      <alignment vertical="center"/>
    </xf>
    <xf numFmtId="1" fontId="7" fillId="3" borderId="36" xfId="1" applyNumberFormat="1" applyFont="1" applyFill="1" applyBorder="1"/>
    <xf numFmtId="2" fontId="7" fillId="3" borderId="36" xfId="1" applyNumberFormat="1" applyFont="1" applyFill="1" applyBorder="1"/>
    <xf numFmtId="1" fontId="5" fillId="3" borderId="36" xfId="1" applyNumberFormat="1" applyFont="1" applyFill="1" applyBorder="1"/>
    <xf numFmtId="2" fontId="5" fillId="3" borderId="36" xfId="1" applyNumberFormat="1" applyFont="1" applyFill="1" applyBorder="1"/>
    <xf numFmtId="0" fontId="5" fillId="3" borderId="35" xfId="1" applyFont="1" applyFill="1" applyBorder="1" applyAlignment="1">
      <alignment horizontal="right" vertical="center"/>
    </xf>
    <xf numFmtId="0" fontId="12" fillId="0" borderId="14" xfId="4" applyFont="1" applyBorder="1" applyAlignment="1">
      <alignment horizontal="right"/>
    </xf>
    <xf numFmtId="0" fontId="12" fillId="0" borderId="5" xfId="4" applyFont="1" applyBorder="1" applyAlignment="1">
      <alignment horizontal="right"/>
    </xf>
    <xf numFmtId="164" fontId="12" fillId="0" borderId="40" xfId="4" applyNumberFormat="1" applyFont="1" applyBorder="1" applyAlignment="1">
      <alignment horizontal="right"/>
    </xf>
    <xf numFmtId="2" fontId="13" fillId="0" borderId="19" xfId="3" applyNumberFormat="1" applyFont="1" applyBorder="1" applyAlignment="1">
      <alignment horizontal="right"/>
    </xf>
    <xf numFmtId="164" fontId="25" fillId="0" borderId="24" xfId="0" applyNumberFormat="1" applyFont="1" applyBorder="1"/>
    <xf numFmtId="2" fontId="5" fillId="0" borderId="19" xfId="3" applyNumberFormat="1" applyFont="1" applyBorder="1" applyAlignment="1">
      <alignment horizontal="right"/>
    </xf>
    <xf numFmtId="2" fontId="5" fillId="0" borderId="14" xfId="3" applyNumberFormat="1" applyFont="1" applyBorder="1" applyAlignment="1">
      <alignment horizontal="right"/>
    </xf>
    <xf numFmtId="2" fontId="5" fillId="0" borderId="24" xfId="3" applyNumberFormat="1" applyFont="1" applyBorder="1" applyAlignment="1">
      <alignment horizontal="right"/>
    </xf>
    <xf numFmtId="2" fontId="13" fillId="0" borderId="24" xfId="3" applyNumberFormat="1" applyFont="1" applyBorder="1" applyAlignment="1">
      <alignment horizontal="right"/>
    </xf>
    <xf numFmtId="2" fontId="13" fillId="0" borderId="14" xfId="3" applyNumberFormat="1" applyFont="1" applyBorder="1" applyAlignment="1">
      <alignment horizontal="right"/>
    </xf>
    <xf numFmtId="2" fontId="19" fillId="0" borderId="24" xfId="0" applyNumberFormat="1" applyFont="1" applyBorder="1" applyAlignment="1">
      <alignment horizontal="right"/>
    </xf>
    <xf numFmtId="2" fontId="19" fillId="0" borderId="19" xfId="0" applyNumberFormat="1" applyFont="1" applyBorder="1" applyAlignment="1">
      <alignment horizontal="right"/>
    </xf>
    <xf numFmtId="2" fontId="5" fillId="0" borderId="13" xfId="3" applyNumberFormat="1" applyFont="1" applyBorder="1" applyAlignment="1">
      <alignment horizontal="right"/>
    </xf>
    <xf numFmtId="2" fontId="5" fillId="0" borderId="14" xfId="3" applyNumberFormat="1" applyFont="1" applyBorder="1"/>
    <xf numFmtId="2" fontId="5" fillId="0" borderId="19" xfId="0" applyNumberFormat="1" applyFont="1" applyBorder="1" applyAlignment="1">
      <alignment horizontal="right"/>
    </xf>
    <xf numFmtId="2" fontId="5" fillId="0" borderId="19" xfId="3" applyNumberFormat="1" applyFont="1" applyBorder="1"/>
    <xf numFmtId="2" fontId="13" fillId="0" borderId="19" xfId="3" applyNumberFormat="1" applyFont="1" applyBorder="1"/>
    <xf numFmtId="2" fontId="13" fillId="0" borderId="14" xfId="3" applyNumberFormat="1" applyFont="1" applyBorder="1"/>
    <xf numFmtId="2" fontId="19" fillId="0" borderId="19" xfId="0" applyNumberFormat="1" applyFont="1" applyBorder="1"/>
    <xf numFmtId="2" fontId="5" fillId="0" borderId="13" xfId="3" applyNumberFormat="1" applyFont="1" applyBorder="1"/>
    <xf numFmtId="49" fontId="5" fillId="3" borderId="4" xfId="3" applyNumberFormat="1" applyFont="1" applyFill="1" applyBorder="1"/>
    <xf numFmtId="49" fontId="5" fillId="3" borderId="17" xfId="3" applyNumberFormat="1" applyFont="1" applyFill="1" applyBorder="1"/>
    <xf numFmtId="49" fontId="5" fillId="3" borderId="22" xfId="3" applyNumberFormat="1" applyFont="1" applyFill="1" applyBorder="1"/>
    <xf numFmtId="49" fontId="5" fillId="3" borderId="8" xfId="3" applyNumberFormat="1" applyFont="1" applyFill="1" applyBorder="1"/>
    <xf numFmtId="49" fontId="5" fillId="0" borderId="0" xfId="3" applyNumberFormat="1" applyFont="1" applyBorder="1"/>
    <xf numFmtId="49" fontId="5" fillId="0" borderId="21" xfId="3" applyNumberFormat="1" applyFont="1" applyBorder="1"/>
    <xf numFmtId="49" fontId="22" fillId="0" borderId="26" xfId="3" applyNumberFormat="1" applyFont="1" applyBorder="1"/>
    <xf numFmtId="49" fontId="22" fillId="0" borderId="21" xfId="3" applyNumberFormat="1" applyFont="1" applyBorder="1"/>
    <xf numFmtId="49" fontId="5" fillId="0" borderId="26" xfId="3" applyNumberFormat="1" applyFont="1" applyBorder="1"/>
    <xf numFmtId="49" fontId="9" fillId="0" borderId="26" xfId="3" applyNumberFormat="1" applyFont="1" applyBorder="1"/>
    <xf numFmtId="49" fontId="9" fillId="0" borderId="21" xfId="3" applyNumberFormat="1" applyFont="1" applyBorder="1"/>
    <xf numFmtId="49" fontId="9" fillId="0" borderId="0" xfId="3" applyNumberFormat="1" applyFont="1" applyBorder="1"/>
    <xf numFmtId="49" fontId="18" fillId="0" borderId="26" xfId="0" applyNumberFormat="1" applyFont="1" applyBorder="1"/>
    <xf numFmtId="49" fontId="18" fillId="0" borderId="21" xfId="0" applyNumberFormat="1" applyFont="1" applyBorder="1"/>
    <xf numFmtId="49" fontId="22" fillId="0" borderId="0" xfId="3" applyNumberFormat="1" applyFont="1" applyBorder="1"/>
    <xf numFmtId="49" fontId="5" fillId="0" borderId="29" xfId="3" applyNumberFormat="1" applyFont="1" applyBorder="1"/>
    <xf numFmtId="0" fontId="5" fillId="3" borderId="49" xfId="1" applyFont="1" applyFill="1" applyBorder="1" applyAlignment="1">
      <alignment horizontal="right" vertical="center"/>
    </xf>
    <xf numFmtId="0" fontId="5" fillId="3" borderId="68" xfId="1" applyFont="1" applyFill="1" applyBorder="1" applyAlignment="1">
      <alignment vertical="center"/>
    </xf>
    <xf numFmtId="1" fontId="7" fillId="3" borderId="68" xfId="1" applyNumberFormat="1" applyFont="1" applyFill="1" applyBorder="1"/>
    <xf numFmtId="1" fontId="7" fillId="3" borderId="32" xfId="1" applyNumberFormat="1" applyFont="1" applyFill="1" applyBorder="1"/>
    <xf numFmtId="0" fontId="3" fillId="3" borderId="29" xfId="1" applyFill="1" applyBorder="1"/>
    <xf numFmtId="2" fontId="3" fillId="3" borderId="29" xfId="1" applyNumberFormat="1" applyFill="1" applyBorder="1"/>
    <xf numFmtId="0" fontId="3" fillId="0" borderId="29" xfId="1" applyBorder="1"/>
    <xf numFmtId="2" fontId="5" fillId="3" borderId="70" xfId="1" applyNumberFormat="1" applyFont="1" applyFill="1" applyBorder="1"/>
    <xf numFmtId="1" fontId="7" fillId="3" borderId="20" xfId="1" applyNumberFormat="1" applyFont="1" applyFill="1" applyBorder="1"/>
    <xf numFmtId="1" fontId="7" fillId="3" borderId="55" xfId="1" applyNumberFormat="1" applyFont="1" applyFill="1" applyBorder="1"/>
    <xf numFmtId="1" fontId="7" fillId="3" borderId="47" xfId="1" applyNumberFormat="1" applyFont="1" applyFill="1" applyBorder="1" applyAlignment="1">
      <alignment horizontal="right" vertical="center"/>
    </xf>
    <xf numFmtId="1" fontId="7" fillId="3" borderId="11" xfId="1" applyNumberFormat="1" applyFont="1" applyFill="1" applyBorder="1" applyAlignment="1">
      <alignment horizontal="right" vertical="center"/>
    </xf>
    <xf numFmtId="0" fontId="5" fillId="3" borderId="76" xfId="1" applyFont="1" applyFill="1" applyBorder="1" applyAlignment="1">
      <alignment vertical="center"/>
    </xf>
    <xf numFmtId="1" fontId="7" fillId="3" borderId="76" xfId="1" applyNumberFormat="1" applyFont="1" applyFill="1" applyBorder="1"/>
    <xf numFmtId="1" fontId="5" fillId="3" borderId="76" xfId="1" applyNumberFormat="1" applyFont="1" applyFill="1" applyBorder="1"/>
    <xf numFmtId="2" fontId="5" fillId="3" borderId="76" xfId="1" applyNumberFormat="1" applyFont="1" applyFill="1" applyBorder="1"/>
    <xf numFmtId="1" fontId="7" fillId="3" borderId="77" xfId="1" applyNumberFormat="1" applyFont="1" applyFill="1" applyBorder="1"/>
    <xf numFmtId="0" fontId="0" fillId="3" borderId="36" xfId="0" applyFill="1" applyBorder="1" applyAlignment="1">
      <alignment horizontal="center"/>
    </xf>
    <xf numFmtId="2" fontId="0" fillId="3" borderId="36" xfId="0" applyNumberFormat="1" applyFill="1" applyBorder="1" applyAlignment="1">
      <alignment horizontal="center"/>
    </xf>
    <xf numFmtId="0" fontId="16" fillId="3" borderId="36" xfId="0" applyFont="1" applyFill="1" applyBorder="1" applyAlignment="1">
      <alignment horizontal="center"/>
    </xf>
    <xf numFmtId="2" fontId="16" fillId="3" borderId="36" xfId="0" applyNumberFormat="1" applyFont="1" applyFill="1" applyBorder="1" applyAlignment="1">
      <alignment horizontal="center" vertical="center"/>
    </xf>
    <xf numFmtId="2" fontId="16" fillId="3" borderId="36" xfId="0" applyNumberFormat="1" applyFont="1" applyFill="1" applyBorder="1" applyAlignment="1">
      <alignment horizontal="center" vertical="center" wrapText="1"/>
    </xf>
    <xf numFmtId="2" fontId="5" fillId="0" borderId="11" xfId="10" applyNumberFormat="1" applyFont="1" applyBorder="1" applyAlignment="1">
      <alignment horizontal="right"/>
    </xf>
    <xf numFmtId="1" fontId="5" fillId="0" borderId="11" xfId="10" applyNumberFormat="1" applyFont="1" applyBorder="1" applyAlignment="1">
      <alignment horizontal="right"/>
    </xf>
    <xf numFmtId="1" fontId="5" fillId="3" borderId="3" xfId="10" applyNumberFormat="1" applyFont="1" applyFill="1" applyBorder="1" applyAlignment="1">
      <alignment horizontal="center"/>
    </xf>
    <xf numFmtId="1" fontId="5" fillId="3" borderId="3" xfId="3" applyNumberFormat="1" applyFont="1" applyFill="1" applyBorder="1" applyAlignment="1">
      <alignment horizontal="right"/>
    </xf>
    <xf numFmtId="164" fontId="5" fillId="0" borderId="14" xfId="3" applyNumberFormat="1" applyFont="1" applyBorder="1" applyAlignment="1">
      <alignment horizontal="center"/>
    </xf>
    <xf numFmtId="164" fontId="19" fillId="0" borderId="24" xfId="0" applyNumberFormat="1" applyFont="1" applyBorder="1" applyAlignment="1">
      <alignment horizontal="center"/>
    </xf>
    <xf numFmtId="164" fontId="13" fillId="0" borderId="14" xfId="3" applyNumberFormat="1" applyFont="1" applyBorder="1" applyAlignment="1">
      <alignment horizontal="center"/>
    </xf>
    <xf numFmtId="164" fontId="13" fillId="0" borderId="24" xfId="3" applyNumberFormat="1" applyFont="1" applyBorder="1"/>
    <xf numFmtId="0" fontId="22" fillId="0" borderId="0" xfId="2" applyFont="1"/>
    <xf numFmtId="0" fontId="5" fillId="0" borderId="0" xfId="2" applyFont="1"/>
    <xf numFmtId="0" fontId="22" fillId="0" borderId="0" xfId="1" applyFont="1"/>
    <xf numFmtId="0" fontId="13" fillId="0" borderId="0" xfId="1" applyFont="1"/>
    <xf numFmtId="2" fontId="13" fillId="0" borderId="0" xfId="1" applyNumberFormat="1" applyFont="1"/>
    <xf numFmtId="0" fontId="22" fillId="0" borderId="0" xfId="3" applyFont="1"/>
    <xf numFmtId="0" fontId="13" fillId="0" borderId="0" xfId="3" applyFont="1"/>
    <xf numFmtId="2" fontId="13" fillId="0" borderId="0" xfId="3" applyNumberFormat="1" applyFont="1"/>
    <xf numFmtId="164" fontId="13" fillId="0" borderId="0" xfId="3" applyNumberFormat="1" applyFont="1"/>
    <xf numFmtId="0" fontId="22" fillId="0" borderId="0" xfId="4" applyFont="1" applyAlignment="1">
      <alignment horizontal="left"/>
    </xf>
    <xf numFmtId="0" fontId="13" fillId="0" borderId="0" xfId="4" applyFont="1" applyAlignment="1">
      <alignment horizontal="left"/>
    </xf>
    <xf numFmtId="164" fontId="13" fillId="0" borderId="0" xfId="4" applyNumberFormat="1" applyFont="1" applyAlignment="1">
      <alignment horizontal="left"/>
    </xf>
    <xf numFmtId="0" fontId="13" fillId="0" borderId="0" xfId="4" applyFont="1" applyAlignment="1">
      <alignment horizontal="center"/>
    </xf>
    <xf numFmtId="164" fontId="13" fillId="0" borderId="0" xfId="4" applyNumberFormat="1" applyFont="1" applyAlignment="1">
      <alignment horizontal="center"/>
    </xf>
    <xf numFmtId="0" fontId="13" fillId="0" borderId="0" xfId="4" applyFont="1"/>
    <xf numFmtId="0" fontId="18" fillId="0" borderId="0" xfId="5" applyFont="1" applyAlignment="1">
      <alignment horizontal="center" vertical="top" wrapText="1"/>
    </xf>
    <xf numFmtId="0" fontId="19" fillId="0" borderId="0" xfId="5" applyFont="1"/>
    <xf numFmtId="0" fontId="13" fillId="0" borderId="0" xfId="2" applyFont="1" applyAlignment="1">
      <alignment horizontal="left"/>
    </xf>
    <xf numFmtId="0" fontId="19" fillId="0" borderId="0" xfId="0" applyFont="1" applyAlignment="1">
      <alignment horizontal="left"/>
    </xf>
    <xf numFmtId="0" fontId="25" fillId="0" borderId="29" xfId="0" applyFont="1" applyFill="1" applyBorder="1"/>
    <xf numFmtId="2" fontId="38" fillId="8" borderId="36" xfId="0" applyNumberFormat="1" applyFont="1" applyFill="1" applyBorder="1" applyAlignment="1">
      <alignment horizontal="center" wrapText="1"/>
    </xf>
    <xf numFmtId="2" fontId="38" fillId="8" borderId="32" xfId="0" applyNumberFormat="1" applyFont="1" applyFill="1" applyBorder="1" applyAlignment="1">
      <alignment horizontal="center" wrapText="1"/>
    </xf>
    <xf numFmtId="0" fontId="25" fillId="0" borderId="0" xfId="0" applyFont="1" applyAlignment="1">
      <alignment vertical="center"/>
    </xf>
    <xf numFmtId="1" fontId="16" fillId="3" borderId="36" xfId="10" applyNumberFormat="1" applyFont="1" applyFill="1" applyBorder="1" applyAlignment="1">
      <alignment horizontal="center" wrapText="1"/>
    </xf>
    <xf numFmtId="0" fontId="8" fillId="0" borderId="0" xfId="0" applyFont="1" applyAlignment="1">
      <alignment vertical="center"/>
    </xf>
    <xf numFmtId="0" fontId="0" fillId="0" borderId="0" xfId="0" applyFill="1" applyBorder="1"/>
    <xf numFmtId="0" fontId="0" fillId="9" borderId="0" xfId="0" applyFill="1" applyBorder="1"/>
    <xf numFmtId="0" fontId="18" fillId="10" borderId="52" xfId="0" applyFont="1" applyFill="1" applyBorder="1" applyAlignment="1"/>
    <xf numFmtId="0" fontId="18" fillId="10" borderId="53" xfId="0" applyFont="1" applyFill="1" applyBorder="1" applyAlignment="1"/>
    <xf numFmtId="0" fontId="18" fillId="10" borderId="39" xfId="0" applyFont="1" applyFill="1" applyBorder="1" applyAlignment="1"/>
    <xf numFmtId="0" fontId="18" fillId="10" borderId="47" xfId="0" applyFont="1" applyFill="1" applyBorder="1" applyAlignment="1">
      <alignment horizontal="center"/>
    </xf>
    <xf numFmtId="4" fontId="19" fillId="10" borderId="47" xfId="0" applyNumberFormat="1" applyFont="1" applyFill="1" applyBorder="1" applyAlignment="1">
      <alignment horizontal="right" vertical="center"/>
    </xf>
    <xf numFmtId="0" fontId="9" fillId="0" borderId="29" xfId="1" applyFont="1" applyFill="1" applyBorder="1"/>
    <xf numFmtId="0" fontId="3" fillId="0" borderId="0" xfId="1" applyFill="1"/>
    <xf numFmtId="0" fontId="3" fillId="0" borderId="21" xfId="1" applyFill="1" applyBorder="1"/>
    <xf numFmtId="2" fontId="3" fillId="0" borderId="21" xfId="1" applyNumberFormat="1" applyFill="1" applyBorder="1"/>
    <xf numFmtId="2" fontId="3" fillId="0" borderId="0" xfId="1" applyNumberFormat="1" applyFill="1"/>
    <xf numFmtId="0" fontId="22" fillId="0" borderId="0" xfId="2" applyFont="1" applyFill="1" applyAlignment="1"/>
    <xf numFmtId="0" fontId="5" fillId="0" borderId="0" xfId="2" applyFont="1" applyFill="1"/>
    <xf numFmtId="0" fontId="5" fillId="0" borderId="0" xfId="0" applyFont="1" applyFill="1" applyAlignment="1">
      <alignment horizontal="right"/>
    </xf>
    <xf numFmtId="0" fontId="22" fillId="0" borderId="29" xfId="3" applyFont="1" applyFill="1" applyBorder="1"/>
    <xf numFmtId="0" fontId="13" fillId="0" borderId="29" xfId="3" applyFont="1" applyFill="1" applyBorder="1"/>
    <xf numFmtId="164" fontId="5" fillId="0" borderId="44" xfId="3" applyNumberFormat="1" applyFont="1" applyFill="1" applyBorder="1" applyAlignment="1">
      <alignment horizontal="center"/>
    </xf>
    <xf numFmtId="0" fontId="0" fillId="0" borderId="51" xfId="0" applyFill="1" applyBorder="1"/>
    <xf numFmtId="164" fontId="5" fillId="0" borderId="21" xfId="3" applyNumberFormat="1" applyFont="1" applyFill="1" applyBorder="1" applyAlignment="1">
      <alignment horizontal="center"/>
    </xf>
    <xf numFmtId="0" fontId="22" fillId="0" borderId="0" xfId="4" applyFont="1" applyFill="1" applyAlignment="1">
      <alignment horizontal="left"/>
    </xf>
    <xf numFmtId="0" fontId="13" fillId="0" borderId="0" xfId="4" applyFont="1" applyFill="1" applyAlignment="1">
      <alignment horizontal="left"/>
    </xf>
    <xf numFmtId="0" fontId="4" fillId="0" borderId="0" xfId="4" applyFont="1" applyFill="1" applyAlignment="1">
      <alignment horizontal="left"/>
    </xf>
    <xf numFmtId="0" fontId="3" fillId="0" borderId="0" xfId="4" applyFill="1" applyAlignment="1">
      <alignment horizontal="left"/>
    </xf>
    <xf numFmtId="0" fontId="18" fillId="0" borderId="0" xfId="0" applyFont="1" applyFill="1"/>
    <xf numFmtId="0" fontId="14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0" fillId="3" borderId="0" xfId="0" applyFill="1" applyAlignment="1">
      <alignment horizontal="center" vertical="center"/>
    </xf>
    <xf numFmtId="0" fontId="3" fillId="3" borderId="0" xfId="5" applyFont="1" applyFill="1" applyBorder="1"/>
    <xf numFmtId="0" fontId="0" fillId="3" borderId="15" xfId="0" applyFill="1" applyBorder="1"/>
    <xf numFmtId="0" fontId="0" fillId="3" borderId="0" xfId="0" applyFill="1" applyBorder="1"/>
    <xf numFmtId="0" fontId="3" fillId="3" borderId="0" xfId="5" applyFill="1" applyBorder="1"/>
    <xf numFmtId="0" fontId="3" fillId="9" borderId="0" xfId="5" applyFill="1" applyBorder="1"/>
    <xf numFmtId="0" fontId="5" fillId="9" borderId="0" xfId="0" applyFont="1" applyFill="1" applyBorder="1" applyAlignment="1">
      <alignment horizontal="left"/>
    </xf>
    <xf numFmtId="0" fontId="5" fillId="9" borderId="0" xfId="0" applyFont="1" applyFill="1" applyBorder="1" applyAlignment="1">
      <alignment horizontal="right"/>
    </xf>
    <xf numFmtId="0" fontId="3" fillId="9" borderId="0" xfId="5" applyFont="1" applyFill="1" applyBorder="1"/>
    <xf numFmtId="0" fontId="25" fillId="9" borderId="0" xfId="0" applyFont="1" applyFill="1" applyBorder="1" applyAlignment="1">
      <alignment horizontal="right"/>
    </xf>
    <xf numFmtId="0" fontId="0" fillId="9" borderId="15" xfId="0" applyFill="1" applyBorder="1"/>
    <xf numFmtId="0" fontId="15" fillId="9" borderId="87" xfId="0" applyFont="1" applyFill="1" applyBorder="1" applyAlignment="1">
      <alignment horizontal="center" vertical="center" wrapText="1"/>
    </xf>
    <xf numFmtId="0" fontId="15" fillId="9" borderId="88" xfId="0" applyFont="1" applyFill="1" applyBorder="1" applyAlignment="1">
      <alignment horizontal="center" vertical="center" wrapText="1"/>
    </xf>
    <xf numFmtId="0" fontId="15" fillId="9" borderId="89" xfId="0" applyFont="1" applyFill="1" applyBorder="1" applyAlignment="1">
      <alignment horizontal="center" vertical="center" wrapText="1"/>
    </xf>
    <xf numFmtId="0" fontId="3" fillId="0" borderId="29" xfId="1" applyFill="1" applyBorder="1"/>
    <xf numFmtId="2" fontId="13" fillId="0" borderId="0" xfId="1" applyNumberFormat="1" applyFont="1" applyBorder="1"/>
    <xf numFmtId="0" fontId="13" fillId="0" borderId="0" xfId="1" applyFont="1" applyBorder="1"/>
    <xf numFmtId="0" fontId="5" fillId="0" borderId="0" xfId="2" applyFont="1" applyFill="1" applyBorder="1" applyAlignment="1">
      <alignment horizontal="center"/>
    </xf>
    <xf numFmtId="0" fontId="5" fillId="0" borderId="46" xfId="2" applyFont="1" applyFill="1" applyBorder="1"/>
    <xf numFmtId="0" fontId="5" fillId="0" borderId="0" xfId="2" applyFont="1" applyFill="1" applyBorder="1"/>
    <xf numFmtId="0" fontId="5" fillId="0" borderId="0" xfId="2" applyFont="1" applyBorder="1"/>
    <xf numFmtId="0" fontId="13" fillId="0" borderId="0" xfId="3" applyFont="1" applyFill="1" applyBorder="1"/>
    <xf numFmtId="2" fontId="13" fillId="0" borderId="0" xfId="3" applyNumberFormat="1" applyFont="1" applyFill="1" applyBorder="1"/>
    <xf numFmtId="164" fontId="13" fillId="0" borderId="0" xfId="3" applyNumberFormat="1" applyFont="1" applyFill="1" applyBorder="1"/>
    <xf numFmtId="164" fontId="5" fillId="0" borderId="29" xfId="3" applyNumberFormat="1" applyFont="1" applyFill="1" applyBorder="1" applyAlignment="1">
      <alignment horizontal="center"/>
    </xf>
    <xf numFmtId="0" fontId="3" fillId="0" borderId="0" xfId="4" applyFill="1" applyBorder="1" applyAlignment="1">
      <alignment horizontal="left"/>
    </xf>
    <xf numFmtId="0" fontId="3" fillId="0" borderId="0" xfId="4" applyBorder="1" applyAlignment="1">
      <alignment horizontal="left"/>
    </xf>
    <xf numFmtId="0" fontId="13" fillId="0" borderId="46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left"/>
    </xf>
    <xf numFmtId="0" fontId="13" fillId="0" borderId="15" xfId="4" applyFont="1" applyFill="1" applyBorder="1" applyAlignment="1">
      <alignment horizontal="left"/>
    </xf>
    <xf numFmtId="0" fontId="13" fillId="0" borderId="0" xfId="4" applyFont="1" applyBorder="1" applyAlignment="1">
      <alignment horizontal="left"/>
    </xf>
    <xf numFmtId="1" fontId="5" fillId="0" borderId="29" xfId="10" applyNumberFormat="1" applyFont="1" applyBorder="1" applyAlignment="1">
      <alignment horizontal="right"/>
    </xf>
    <xf numFmtId="2" fontId="5" fillId="0" borderId="29" xfId="10" applyNumberFormat="1" applyFont="1" applyBorder="1" applyAlignment="1">
      <alignment horizontal="right"/>
    </xf>
    <xf numFmtId="1" fontId="5" fillId="0" borderId="54" xfId="10" applyNumberFormat="1" applyFont="1" applyBorder="1" applyAlignment="1">
      <alignment horizontal="right"/>
    </xf>
    <xf numFmtId="2" fontId="5" fillId="0" borderId="54" xfId="10" applyNumberFormat="1" applyFont="1" applyBorder="1" applyAlignment="1">
      <alignment horizontal="right"/>
    </xf>
    <xf numFmtId="0" fontId="0" fillId="0" borderId="6" xfId="0" applyBorder="1"/>
    <xf numFmtId="49" fontId="5" fillId="3" borderId="6" xfId="3" applyNumberFormat="1" applyFont="1" applyFill="1" applyBorder="1"/>
    <xf numFmtId="49" fontId="5" fillId="3" borderId="7" xfId="3" applyNumberFormat="1" applyFont="1" applyFill="1" applyBorder="1"/>
    <xf numFmtId="49" fontId="5" fillId="3" borderId="28" xfId="3" applyNumberFormat="1" applyFont="1" applyFill="1" applyBorder="1"/>
    <xf numFmtId="49" fontId="5" fillId="3" borderId="44" xfId="3" applyNumberFormat="1" applyFont="1" applyFill="1" applyBorder="1"/>
    <xf numFmtId="0" fontId="5" fillId="3" borderId="27" xfId="3" applyFont="1" applyFill="1" applyBorder="1" applyAlignment="1">
      <alignment horizontal="center" vertical="center"/>
    </xf>
    <xf numFmtId="0" fontId="5" fillId="3" borderId="29" xfId="3" applyFont="1" applyFill="1" applyBorder="1" applyAlignment="1">
      <alignment horizontal="center" vertical="center"/>
    </xf>
    <xf numFmtId="164" fontId="5" fillId="0" borderId="0" xfId="3" applyNumberFormat="1" applyFont="1" applyFill="1" applyBorder="1" applyAlignment="1">
      <alignment horizontal="center"/>
    </xf>
    <xf numFmtId="4" fontId="5" fillId="3" borderId="27" xfId="3" applyNumberFormat="1" applyFont="1" applyFill="1" applyBorder="1" applyAlignment="1">
      <alignment horizontal="center" vertical="center"/>
    </xf>
    <xf numFmtId="4" fontId="5" fillId="3" borderId="29" xfId="3" applyNumberFormat="1" applyFont="1" applyFill="1" applyBorder="1" applyAlignment="1">
      <alignment horizontal="center" vertical="center"/>
    </xf>
    <xf numFmtId="49" fontId="5" fillId="0" borderId="14" xfId="3" applyNumberFormat="1" applyFont="1" applyBorder="1"/>
    <xf numFmtId="49" fontId="5" fillId="0" borderId="19" xfId="3" applyNumberFormat="1" applyFont="1" applyBorder="1"/>
    <xf numFmtId="49" fontId="22" fillId="0" borderId="24" xfId="3" applyNumberFormat="1" applyFont="1" applyBorder="1"/>
    <xf numFmtId="49" fontId="22" fillId="0" borderId="19" xfId="3" applyNumberFormat="1" applyFont="1" applyBorder="1"/>
    <xf numFmtId="49" fontId="5" fillId="0" borderId="24" xfId="3" applyNumberFormat="1" applyFont="1" applyBorder="1"/>
    <xf numFmtId="49" fontId="9" fillId="0" borderId="24" xfId="3" applyNumberFormat="1" applyFont="1" applyBorder="1"/>
    <xf numFmtId="49" fontId="9" fillId="0" borderId="19" xfId="3" applyNumberFormat="1" applyFont="1" applyBorder="1"/>
    <xf numFmtId="49" fontId="9" fillId="0" borderId="14" xfId="3" applyNumberFormat="1" applyFont="1" applyBorder="1"/>
    <xf numFmtId="49" fontId="18" fillId="0" borderId="24" xfId="0" applyNumberFormat="1" applyFont="1" applyBorder="1"/>
    <xf numFmtId="49" fontId="18" fillId="0" borderId="19" xfId="0" applyNumberFormat="1" applyFont="1" applyBorder="1"/>
    <xf numFmtId="49" fontId="22" fillId="0" borderId="14" xfId="3" applyNumberFormat="1" applyFont="1" applyBorder="1"/>
    <xf numFmtId="49" fontId="5" fillId="0" borderId="13" xfId="3" applyNumberFormat="1" applyFont="1" applyBorder="1"/>
    <xf numFmtId="0" fontId="12" fillId="0" borderId="42" xfId="4" applyFont="1" applyBorder="1" applyAlignment="1">
      <alignment horizontal="right"/>
    </xf>
    <xf numFmtId="0" fontId="12" fillId="0" borderId="31" xfId="4" applyFont="1" applyBorder="1" applyAlignment="1">
      <alignment horizontal="right"/>
    </xf>
    <xf numFmtId="0" fontId="5" fillId="0" borderId="42" xfId="4" applyFont="1" applyBorder="1" applyAlignment="1">
      <alignment horizontal="right"/>
    </xf>
    <xf numFmtId="0" fontId="22" fillId="0" borderId="37" xfId="4" applyFont="1" applyBorder="1" applyAlignment="1">
      <alignment horizontal="right"/>
    </xf>
    <xf numFmtId="0" fontId="22" fillId="0" borderId="31" xfId="4" applyFont="1" applyBorder="1" applyAlignment="1">
      <alignment horizontal="right"/>
    </xf>
    <xf numFmtId="0" fontId="16" fillId="0" borderId="37" xfId="0" applyFont="1" applyFill="1" applyBorder="1" applyAlignment="1">
      <alignment horizontal="center" wrapText="1"/>
    </xf>
    <xf numFmtId="0" fontId="16" fillId="0" borderId="31" xfId="0" applyFont="1" applyFill="1" applyBorder="1" applyAlignment="1">
      <alignment horizontal="center" wrapText="1"/>
    </xf>
    <xf numFmtId="0" fontId="5" fillId="0" borderId="7" xfId="4" applyFont="1" applyBorder="1" applyAlignment="1">
      <alignment horizontal="right"/>
    </xf>
    <xf numFmtId="0" fontId="5" fillId="0" borderId="6" xfId="4" applyFont="1" applyBorder="1" applyAlignment="1">
      <alignment horizontal="right"/>
    </xf>
    <xf numFmtId="164" fontId="7" fillId="0" borderId="6" xfId="4" applyNumberFormat="1" applyFont="1" applyBorder="1" applyAlignment="1">
      <alignment horizontal="right"/>
    </xf>
    <xf numFmtId="4" fontId="5" fillId="0" borderId="6" xfId="4" applyNumberFormat="1" applyFont="1" applyBorder="1" applyAlignment="1">
      <alignment horizontal="right"/>
    </xf>
    <xf numFmtId="4" fontId="7" fillId="0" borderId="6" xfId="4" applyNumberFormat="1" applyFont="1" applyBorder="1" applyAlignment="1">
      <alignment horizontal="right"/>
    </xf>
    <xf numFmtId="4" fontId="5" fillId="0" borderId="28" xfId="4" applyNumberFormat="1" applyFont="1" applyBorder="1" applyAlignment="1">
      <alignment horizontal="right"/>
    </xf>
    <xf numFmtId="4" fontId="5" fillId="0" borderId="7" xfId="4" applyNumberFormat="1" applyFont="1" applyBorder="1" applyAlignment="1">
      <alignment horizontal="right"/>
    </xf>
    <xf numFmtId="0" fontId="12" fillId="0" borderId="7" xfId="4" applyFont="1" applyBorder="1" applyAlignment="1">
      <alignment horizontal="right"/>
    </xf>
    <xf numFmtId="164" fontId="5" fillId="0" borderId="7" xfId="4" applyNumberFormat="1" applyFont="1" applyBorder="1" applyAlignment="1">
      <alignment horizontal="right"/>
    </xf>
    <xf numFmtId="0" fontId="12" fillId="0" borderId="6" xfId="4" applyFont="1" applyBorder="1" applyAlignment="1">
      <alignment horizontal="right"/>
    </xf>
    <xf numFmtId="2" fontId="5" fillId="0" borderId="6" xfId="4" applyNumberFormat="1" applyFont="1" applyBorder="1" applyAlignment="1">
      <alignment horizontal="right"/>
    </xf>
    <xf numFmtId="164" fontId="7" fillId="0" borderId="7" xfId="4" applyNumberFormat="1" applyFont="1" applyBorder="1" applyAlignment="1">
      <alignment horizontal="right"/>
    </xf>
    <xf numFmtId="164" fontId="5" fillId="0" borderId="6" xfId="4" applyNumberFormat="1" applyFont="1" applyBorder="1" applyAlignment="1">
      <alignment horizontal="right"/>
    </xf>
    <xf numFmtId="2" fontId="5" fillId="12" borderId="36" xfId="1" applyNumberFormat="1" applyFont="1" applyFill="1" applyBorder="1" applyAlignment="1">
      <alignment horizontal="center" vertical="top"/>
    </xf>
    <xf numFmtId="2" fontId="5" fillId="12" borderId="70" xfId="1" applyNumberFormat="1" applyFont="1" applyFill="1" applyBorder="1" applyAlignment="1">
      <alignment horizontal="center" vertical="top"/>
    </xf>
    <xf numFmtId="2" fontId="5" fillId="12" borderId="36" xfId="1" applyNumberFormat="1" applyFont="1" applyFill="1" applyBorder="1" applyAlignment="1">
      <alignment vertical="top"/>
    </xf>
    <xf numFmtId="2" fontId="5" fillId="12" borderId="70" xfId="1" applyNumberFormat="1" applyFont="1" applyFill="1" applyBorder="1" applyAlignment="1">
      <alignment vertical="top"/>
    </xf>
    <xf numFmtId="0" fontId="5" fillId="12" borderId="38" xfId="1" applyFont="1" applyFill="1" applyBorder="1" applyAlignment="1">
      <alignment horizontal="center"/>
    </xf>
    <xf numFmtId="2" fontId="5" fillId="12" borderId="38" xfId="1" applyNumberFormat="1" applyFont="1" applyFill="1" applyBorder="1" applyAlignment="1">
      <alignment horizontal="center"/>
    </xf>
    <xf numFmtId="2" fontId="5" fillId="12" borderId="41" xfId="1" applyNumberFormat="1" applyFont="1" applyFill="1" applyBorder="1" applyAlignment="1">
      <alignment horizontal="center"/>
    </xf>
    <xf numFmtId="0" fontId="5" fillId="12" borderId="41" xfId="1" applyFont="1" applyFill="1" applyBorder="1" applyAlignment="1">
      <alignment horizontal="center"/>
    </xf>
    <xf numFmtId="2" fontId="5" fillId="12" borderId="30" xfId="1" applyNumberFormat="1" applyFont="1" applyFill="1" applyBorder="1" applyAlignment="1">
      <alignment horizontal="center"/>
    </xf>
    <xf numFmtId="0" fontId="5" fillId="12" borderId="56" xfId="1" applyFont="1" applyFill="1" applyBorder="1" applyAlignment="1">
      <alignment horizontal="center"/>
    </xf>
    <xf numFmtId="2" fontId="5" fillId="12" borderId="73" xfId="1" applyNumberFormat="1" applyFont="1" applyFill="1" applyBorder="1" applyAlignment="1">
      <alignment horizontal="center"/>
    </xf>
    <xf numFmtId="2" fontId="5" fillId="12" borderId="67" xfId="1" applyNumberFormat="1" applyFont="1" applyFill="1" applyBorder="1" applyAlignment="1">
      <alignment horizontal="center"/>
    </xf>
    <xf numFmtId="0" fontId="0" fillId="12" borderId="0" xfId="0" applyFill="1"/>
    <xf numFmtId="0" fontId="5" fillId="12" borderId="3" xfId="3" applyFont="1" applyFill="1" applyBorder="1" applyAlignment="1">
      <alignment horizontal="center" vertical="center" wrapText="1"/>
    </xf>
    <xf numFmtId="0" fontId="5" fillId="12" borderId="27" xfId="3" applyFont="1" applyFill="1" applyBorder="1" applyAlignment="1">
      <alignment horizontal="center" vertical="center" wrapText="1"/>
    </xf>
    <xf numFmtId="0" fontId="5" fillId="12" borderId="4" xfId="3" applyFont="1" applyFill="1" applyBorder="1" applyAlignment="1">
      <alignment horizontal="center" vertical="center" wrapText="1"/>
    </xf>
    <xf numFmtId="2" fontId="5" fillId="13" borderId="54" xfId="3" applyNumberFormat="1" applyFont="1" applyFill="1" applyBorder="1"/>
    <xf numFmtId="0" fontId="5" fillId="12" borderId="5" xfId="3" applyFont="1" applyFill="1" applyBorder="1" applyAlignment="1">
      <alignment horizontal="center" vertical="center" wrapText="1"/>
    </xf>
    <xf numFmtId="0" fontId="5" fillId="13" borderId="54" xfId="3" applyFont="1" applyFill="1" applyBorder="1"/>
    <xf numFmtId="2" fontId="6" fillId="12" borderId="54" xfId="3" applyNumberFormat="1" applyFont="1" applyFill="1" applyBorder="1" applyAlignment="1">
      <alignment horizontal="center"/>
    </xf>
    <xf numFmtId="2" fontId="6" fillId="13" borderId="54" xfId="3" applyNumberFormat="1" applyFont="1" applyFill="1" applyBorder="1" applyAlignment="1">
      <alignment horizontal="center"/>
    </xf>
    <xf numFmtId="0" fontId="6" fillId="12" borderId="54" xfId="3" applyFont="1" applyFill="1" applyBorder="1" applyAlignment="1">
      <alignment horizontal="center"/>
    </xf>
    <xf numFmtId="0" fontId="6" fillId="13" borderId="54" xfId="3" applyFont="1" applyFill="1" applyBorder="1" applyAlignment="1">
      <alignment horizontal="center"/>
    </xf>
    <xf numFmtId="2" fontId="5" fillId="12" borderId="54" xfId="3" applyNumberFormat="1" applyFont="1" applyFill="1" applyBorder="1" applyAlignment="1">
      <alignment horizontal="center"/>
    </xf>
    <xf numFmtId="2" fontId="5" fillId="13" borderId="54" xfId="3" applyNumberFormat="1" applyFont="1" applyFill="1" applyBorder="1" applyAlignment="1">
      <alignment horizontal="center"/>
    </xf>
    <xf numFmtId="0" fontId="5" fillId="12" borderId="54" xfId="3" applyFont="1" applyFill="1" applyBorder="1" applyAlignment="1">
      <alignment horizontal="center"/>
    </xf>
    <xf numFmtId="0" fontId="5" fillId="13" borderId="54" xfId="3" applyFont="1" applyFill="1" applyBorder="1" applyAlignment="1">
      <alignment horizontal="center"/>
    </xf>
    <xf numFmtId="0" fontId="5" fillId="12" borderId="17" xfId="3" applyFont="1" applyFill="1" applyBorder="1" applyAlignment="1">
      <alignment horizontal="center" vertical="center" wrapText="1"/>
    </xf>
    <xf numFmtId="0" fontId="5" fillId="12" borderId="17" xfId="3" applyFont="1" applyFill="1" applyBorder="1" applyAlignment="1">
      <alignment horizontal="center"/>
    </xf>
    <xf numFmtId="2" fontId="5" fillId="12" borderId="74" xfId="3" applyNumberFormat="1" applyFont="1" applyFill="1" applyBorder="1" applyAlignment="1">
      <alignment horizontal="center"/>
    </xf>
    <xf numFmtId="2" fontId="5" fillId="13" borderId="74" xfId="3" applyNumberFormat="1" applyFont="1" applyFill="1" applyBorder="1" applyAlignment="1">
      <alignment horizontal="center"/>
    </xf>
    <xf numFmtId="0" fontId="5" fillId="12" borderId="18" xfId="3" applyFont="1" applyFill="1" applyBorder="1" applyAlignment="1">
      <alignment horizontal="center" vertical="center" wrapText="1"/>
    </xf>
    <xf numFmtId="0" fontId="5" fillId="14" borderId="74" xfId="0" applyFont="1" applyFill="1" applyBorder="1" applyAlignment="1">
      <alignment horizontal="center"/>
    </xf>
    <xf numFmtId="0" fontId="5" fillId="12" borderId="74" xfId="3" applyFont="1" applyFill="1" applyBorder="1" applyAlignment="1">
      <alignment horizontal="center"/>
    </xf>
    <xf numFmtId="0" fontId="5" fillId="13" borderId="74" xfId="3" applyFont="1" applyFill="1" applyBorder="1" applyAlignment="1">
      <alignment horizontal="center"/>
    </xf>
    <xf numFmtId="4" fontId="5" fillId="13" borderId="1" xfId="3" applyNumberFormat="1" applyFont="1" applyFill="1" applyBorder="1"/>
    <xf numFmtId="4" fontId="5" fillId="13" borderId="54" xfId="3" applyNumberFormat="1" applyFont="1" applyFill="1" applyBorder="1"/>
    <xf numFmtId="0" fontId="35" fillId="12" borderId="73" xfId="4" applyFont="1" applyFill="1" applyBorder="1" applyAlignment="1">
      <alignment horizontal="left"/>
    </xf>
    <xf numFmtId="0" fontId="3" fillId="12" borderId="56" xfId="4" applyFill="1" applyBorder="1" applyAlignment="1">
      <alignment horizontal="left"/>
    </xf>
    <xf numFmtId="0" fontId="3" fillId="12" borderId="0" xfId="4" applyFill="1" applyAlignment="1">
      <alignment horizontal="left"/>
    </xf>
    <xf numFmtId="164" fontId="3" fillId="12" borderId="0" xfId="4" applyNumberFormat="1" applyFill="1" applyAlignment="1">
      <alignment horizontal="left"/>
    </xf>
    <xf numFmtId="0" fontId="3" fillId="12" borderId="0" xfId="4" applyFill="1" applyAlignment="1">
      <alignment horizontal="center"/>
    </xf>
    <xf numFmtId="164" fontId="3" fillId="12" borderId="0" xfId="4" applyNumberFormat="1" applyFill="1" applyAlignment="1">
      <alignment horizontal="center"/>
    </xf>
    <xf numFmtId="0" fontId="3" fillId="12" borderId="0" xfId="4" applyFill="1"/>
    <xf numFmtId="0" fontId="5" fillId="15" borderId="1" xfId="4" applyFont="1" applyFill="1" applyBorder="1" applyAlignment="1">
      <alignment horizontal="left"/>
    </xf>
    <xf numFmtId="0" fontId="5" fillId="15" borderId="4" xfId="4" applyFont="1" applyFill="1" applyBorder="1" applyAlignment="1">
      <alignment horizontal="left"/>
    </xf>
    <xf numFmtId="0" fontId="5" fillId="15" borderId="6" xfId="4" applyFont="1" applyFill="1" applyBorder="1" applyAlignment="1">
      <alignment horizontal="center"/>
    </xf>
    <xf numFmtId="0" fontId="5" fillId="15" borderId="38" xfId="4" applyFont="1" applyFill="1" applyBorder="1" applyAlignment="1">
      <alignment horizontal="center"/>
    </xf>
    <xf numFmtId="0" fontId="5" fillId="15" borderId="0" xfId="4" applyFont="1" applyFill="1" applyBorder="1" applyAlignment="1">
      <alignment horizontal="left"/>
    </xf>
    <xf numFmtId="0" fontId="12" fillId="15" borderId="38" xfId="4" applyFont="1" applyFill="1" applyBorder="1" applyAlignment="1">
      <alignment horizontal="left"/>
    </xf>
    <xf numFmtId="0" fontId="12" fillId="15" borderId="37" xfId="0" applyFont="1" applyFill="1" applyBorder="1" applyAlignment="1">
      <alignment horizontal="left"/>
    </xf>
    <xf numFmtId="164" fontId="6" fillId="15" borderId="37" xfId="4" applyNumberFormat="1" applyFont="1" applyFill="1" applyBorder="1" applyAlignment="1">
      <alignment horizontal="left"/>
    </xf>
    <xf numFmtId="0" fontId="6" fillId="15" borderId="5" xfId="4" applyFont="1" applyFill="1" applyBorder="1" applyAlignment="1">
      <alignment horizontal="center" vertical="center"/>
    </xf>
    <xf numFmtId="0" fontId="5" fillId="15" borderId="45" xfId="4" applyFont="1" applyFill="1" applyBorder="1"/>
    <xf numFmtId="0" fontId="3" fillId="15" borderId="91" xfId="4" applyFill="1" applyBorder="1"/>
    <xf numFmtId="0" fontId="5" fillId="15" borderId="40" xfId="4" applyFont="1" applyFill="1" applyBorder="1" applyAlignment="1">
      <alignment horizontal="center"/>
    </xf>
    <xf numFmtId="0" fontId="5" fillId="15" borderId="40" xfId="4" applyFont="1" applyFill="1" applyBorder="1" applyAlignment="1">
      <alignment horizontal="left"/>
    </xf>
    <xf numFmtId="0" fontId="12" fillId="15" borderId="40" xfId="4" applyFont="1" applyFill="1" applyBorder="1" applyAlignment="1">
      <alignment horizontal="left"/>
    </xf>
    <xf numFmtId="0" fontId="12" fillId="15" borderId="31" xfId="0" applyFont="1" applyFill="1" applyBorder="1" applyAlignment="1">
      <alignment horizontal="left"/>
    </xf>
    <xf numFmtId="164" fontId="6" fillId="15" borderId="5" xfId="0" applyNumberFormat="1" applyFont="1" applyFill="1" applyBorder="1" applyAlignment="1">
      <alignment horizontal="center"/>
    </xf>
    <xf numFmtId="164" fontId="6" fillId="15" borderId="5" xfId="4" applyNumberFormat="1" applyFont="1" applyFill="1" applyBorder="1" applyAlignment="1">
      <alignment horizontal="center"/>
    </xf>
    <xf numFmtId="0" fontId="6" fillId="15" borderId="46" xfId="4" applyFont="1" applyFill="1" applyBorder="1" applyAlignment="1">
      <alignment horizontal="center" vertical="center"/>
    </xf>
    <xf numFmtId="0" fontId="6" fillId="15" borderId="37" xfId="4" applyFont="1" applyFill="1" applyBorder="1" applyAlignment="1">
      <alignment horizontal="center" vertical="center"/>
    </xf>
    <xf numFmtId="0" fontId="5" fillId="15" borderId="6" xfId="4" applyFont="1" applyFill="1" applyBorder="1" applyAlignment="1">
      <alignment horizontal="left"/>
    </xf>
    <xf numFmtId="0" fontId="5" fillId="15" borderId="32" xfId="4" applyFont="1" applyFill="1" applyBorder="1" applyAlignment="1">
      <alignment horizontal="left"/>
    </xf>
    <xf numFmtId="0" fontId="12" fillId="15" borderId="32" xfId="4" applyFont="1" applyFill="1" applyBorder="1" applyAlignment="1">
      <alignment horizontal="left"/>
    </xf>
    <xf numFmtId="0" fontId="6" fillId="15" borderId="42" xfId="0" applyFont="1" applyFill="1" applyBorder="1" applyAlignment="1">
      <alignment horizontal="center"/>
    </xf>
    <xf numFmtId="0" fontId="6" fillId="15" borderId="24" xfId="4" applyFont="1" applyFill="1" applyBorder="1" applyAlignment="1">
      <alignment horizontal="center"/>
    </xf>
    <xf numFmtId="164" fontId="5" fillId="15" borderId="5" xfId="0" applyNumberFormat="1" applyFont="1" applyFill="1" applyBorder="1" applyAlignment="1">
      <alignment horizontal="center"/>
    </xf>
    <xf numFmtId="164" fontId="5" fillId="15" borderId="5" xfId="4" applyNumberFormat="1" applyFont="1" applyFill="1" applyBorder="1" applyAlignment="1">
      <alignment horizontal="center"/>
    </xf>
    <xf numFmtId="0" fontId="6" fillId="15" borderId="14" xfId="0" applyFont="1" applyFill="1" applyBorder="1" applyAlignment="1">
      <alignment horizontal="center"/>
    </xf>
    <xf numFmtId="0" fontId="5" fillId="15" borderId="46" xfId="4" applyFont="1" applyFill="1" applyBorder="1" applyAlignment="1">
      <alignment horizontal="center" vertical="center"/>
    </xf>
    <xf numFmtId="0" fontId="5" fillId="15" borderId="31" xfId="4" applyFont="1" applyFill="1" applyBorder="1" applyAlignment="1">
      <alignment horizontal="center" vertical="center"/>
    </xf>
    <xf numFmtId="0" fontId="5" fillId="15" borderId="75" xfId="4" applyFont="1" applyFill="1" applyBorder="1" applyAlignment="1">
      <alignment horizontal="left"/>
    </xf>
    <xf numFmtId="0" fontId="5" fillId="15" borderId="76" xfId="4" applyFont="1" applyFill="1" applyBorder="1" applyAlignment="1">
      <alignment horizontal="center" vertical="center"/>
    </xf>
    <xf numFmtId="0" fontId="5" fillId="15" borderId="77" xfId="4" applyFont="1" applyFill="1" applyBorder="1" applyAlignment="1">
      <alignment horizontal="center" vertical="center"/>
    </xf>
    <xf numFmtId="0" fontId="5" fillId="15" borderId="78" xfId="0" applyFont="1" applyFill="1" applyBorder="1" applyAlignment="1">
      <alignment horizontal="center" vertical="center"/>
    </xf>
    <xf numFmtId="0" fontId="5" fillId="15" borderId="79" xfId="4" applyFont="1" applyFill="1" applyBorder="1" applyAlignment="1">
      <alignment horizontal="center"/>
    </xf>
    <xf numFmtId="164" fontId="5" fillId="15" borderId="80" xfId="4" applyNumberFormat="1" applyFont="1" applyFill="1" applyBorder="1" applyAlignment="1">
      <alignment horizontal="center" vertical="center"/>
    </xf>
    <xf numFmtId="164" fontId="5" fillId="15" borderId="81" xfId="4" applyNumberFormat="1" applyFont="1" applyFill="1" applyBorder="1" applyAlignment="1">
      <alignment horizontal="center" vertical="center"/>
    </xf>
    <xf numFmtId="0" fontId="5" fillId="15" borderId="81" xfId="4" applyFont="1" applyFill="1" applyBorder="1" applyAlignment="1">
      <alignment horizontal="center" vertical="center"/>
    </xf>
    <xf numFmtId="0" fontId="5" fillId="15" borderId="79" xfId="0" applyFont="1" applyFill="1" applyBorder="1" applyAlignment="1">
      <alignment horizontal="center"/>
    </xf>
    <xf numFmtId="3" fontId="5" fillId="12" borderId="3" xfId="4" applyNumberFormat="1" applyFont="1" applyFill="1" applyBorder="1" applyAlignment="1">
      <alignment horizontal="right"/>
    </xf>
    <xf numFmtId="3" fontId="5" fillId="12" borderId="1" xfId="4" applyNumberFormat="1" applyFont="1" applyFill="1" applyBorder="1" applyAlignment="1">
      <alignment horizontal="right"/>
    </xf>
    <xf numFmtId="3" fontId="5" fillId="12" borderId="27" xfId="4" applyNumberFormat="1" applyFont="1" applyFill="1" applyBorder="1" applyAlignment="1">
      <alignment horizontal="right"/>
    </xf>
    <xf numFmtId="2" fontId="5" fillId="12" borderId="3" xfId="4" applyNumberFormat="1" applyFont="1" applyFill="1" applyBorder="1" applyAlignment="1">
      <alignment horizontal="right"/>
    </xf>
    <xf numFmtId="2" fontId="5" fillId="12" borderId="1" xfId="4" applyNumberFormat="1" applyFont="1" applyFill="1" applyBorder="1" applyAlignment="1">
      <alignment horizontal="right"/>
    </xf>
    <xf numFmtId="0" fontId="3" fillId="12" borderId="44" xfId="4" applyFill="1" applyBorder="1" applyAlignment="1">
      <alignment horizontal="center"/>
    </xf>
    <xf numFmtId="0" fontId="3" fillId="12" borderId="29" xfId="4" applyFill="1" applyBorder="1" applyAlignment="1">
      <alignment horizontal="center"/>
    </xf>
    <xf numFmtId="0" fontId="3" fillId="12" borderId="44" xfId="4" applyFill="1" applyBorder="1" applyAlignment="1">
      <alignment horizontal="right"/>
    </xf>
    <xf numFmtId="0" fontId="3" fillId="12" borderId="8" xfId="4" applyFill="1" applyBorder="1"/>
    <xf numFmtId="0" fontId="5" fillId="12" borderId="8" xfId="4" applyFont="1" applyFill="1" applyBorder="1" applyAlignment="1">
      <alignment horizontal="center"/>
    </xf>
    <xf numFmtId="4" fontId="5" fillId="12" borderId="8" xfId="4" applyNumberFormat="1" applyFont="1" applyFill="1" applyBorder="1" applyAlignment="1">
      <alignment horizontal="right"/>
    </xf>
    <xf numFmtId="4" fontId="5" fillId="12" borderId="29" xfId="4" applyNumberFormat="1" applyFont="1" applyFill="1" applyBorder="1" applyAlignment="1">
      <alignment horizontal="right"/>
    </xf>
    <xf numFmtId="4" fontId="5" fillId="12" borderId="44" xfId="4" applyNumberFormat="1" applyFont="1" applyFill="1" applyBorder="1" applyAlignment="1">
      <alignment horizontal="right"/>
    </xf>
    <xf numFmtId="0" fontId="5" fillId="12" borderId="45" xfId="2" applyFont="1" applyFill="1" applyBorder="1" applyAlignment="1"/>
    <xf numFmtId="0" fontId="8" fillId="12" borderId="34" xfId="0" applyFont="1" applyFill="1" applyBorder="1" applyAlignment="1"/>
    <xf numFmtId="0" fontId="5" fillId="12" borderId="34" xfId="2" applyFont="1" applyFill="1" applyBorder="1" applyAlignment="1"/>
    <xf numFmtId="0" fontId="8" fillId="12" borderId="57" xfId="0" applyFont="1" applyFill="1" applyBorder="1"/>
    <xf numFmtId="0" fontId="15" fillId="12" borderId="26" xfId="0" applyFont="1" applyFill="1" applyBorder="1"/>
    <xf numFmtId="0" fontId="8" fillId="12" borderId="26" xfId="0" applyFont="1" applyFill="1" applyBorder="1"/>
    <xf numFmtId="0" fontId="8" fillId="12" borderId="25" xfId="5" applyFont="1" applyFill="1" applyBorder="1"/>
    <xf numFmtId="0" fontId="15" fillId="12" borderId="76" xfId="0" applyFont="1" applyFill="1" applyBorder="1" applyAlignment="1">
      <alignment horizontal="center" vertical="center" wrapText="1"/>
    </xf>
    <xf numFmtId="0" fontId="15" fillId="12" borderId="83" xfId="0" applyFont="1" applyFill="1" applyBorder="1" applyAlignment="1">
      <alignment horizontal="center" vertical="center" wrapText="1"/>
    </xf>
    <xf numFmtId="0" fontId="15" fillId="12" borderId="36" xfId="0" applyFont="1" applyFill="1" applyBorder="1" applyAlignment="1">
      <alignment horizontal="center" vertical="center" wrapText="1"/>
    </xf>
    <xf numFmtId="0" fontId="18" fillId="12" borderId="47" xfId="0" applyFont="1" applyFill="1" applyBorder="1" applyAlignment="1">
      <alignment horizontal="center"/>
    </xf>
    <xf numFmtId="4" fontId="19" fillId="12" borderId="47" xfId="0" applyNumberFormat="1" applyFont="1" applyFill="1" applyBorder="1" applyAlignment="1">
      <alignment horizontal="right" vertical="center"/>
    </xf>
    <xf numFmtId="0" fontId="5" fillId="15" borderId="52" xfId="2" applyFont="1" applyFill="1" applyBorder="1" applyAlignment="1">
      <alignment horizontal="center" vertical="center"/>
    </xf>
    <xf numFmtId="0" fontId="5" fillId="15" borderId="53" xfId="2" applyFont="1" applyFill="1" applyBorder="1" applyAlignment="1">
      <alignment horizontal="right"/>
    </xf>
    <xf numFmtId="0" fontId="0" fillId="15" borderId="53" xfId="0" applyFill="1" applyBorder="1" applyAlignment="1">
      <alignment horizontal="right"/>
    </xf>
    <xf numFmtId="0" fontId="5" fillId="15" borderId="26" xfId="2" applyFont="1" applyFill="1" applyBorder="1" applyAlignment="1">
      <alignment horizontal="right"/>
    </xf>
    <xf numFmtId="0" fontId="12" fillId="15" borderId="26" xfId="2" applyFont="1" applyFill="1" applyBorder="1" applyAlignment="1">
      <alignment horizontal="right"/>
    </xf>
    <xf numFmtId="0" fontId="5" fillId="15" borderId="86" xfId="2" applyFont="1" applyFill="1" applyBorder="1" applyAlignment="1">
      <alignment horizontal="center" vertical="center" wrapText="1"/>
    </xf>
    <xf numFmtId="0" fontId="5" fillId="15" borderId="68" xfId="2" applyFont="1" applyFill="1" applyBorder="1" applyAlignment="1">
      <alignment horizontal="center" vertical="center" wrapText="1"/>
    </xf>
    <xf numFmtId="0" fontId="7" fillId="15" borderId="68" xfId="2" applyFont="1" applyFill="1" applyBorder="1" applyAlignment="1">
      <alignment horizontal="center" vertical="center" wrapText="1"/>
    </xf>
    <xf numFmtId="0" fontId="32" fillId="15" borderId="69" xfId="0" applyFont="1" applyFill="1" applyBorder="1" applyAlignment="1">
      <alignment vertical="center" wrapText="1"/>
    </xf>
    <xf numFmtId="0" fontId="32" fillId="15" borderId="9" xfId="2" applyFont="1" applyFill="1" applyBorder="1" applyAlignment="1">
      <alignment horizontal="center"/>
    </xf>
    <xf numFmtId="0" fontId="32" fillId="15" borderId="8" xfId="2" applyFont="1" applyFill="1" applyBorder="1" applyAlignment="1">
      <alignment horizontal="center"/>
    </xf>
    <xf numFmtId="0" fontId="32" fillId="15" borderId="85" xfId="0" applyFont="1" applyFill="1" applyBorder="1" applyAlignment="1">
      <alignment horizontal="center"/>
    </xf>
    <xf numFmtId="0" fontId="32" fillId="15" borderId="75" xfId="0" applyFont="1" applyFill="1" applyBorder="1" applyAlignment="1">
      <alignment horizontal="center"/>
    </xf>
    <xf numFmtId="0" fontId="5" fillId="12" borderId="4" xfId="3" applyFont="1" applyFill="1" applyBorder="1" applyAlignment="1">
      <alignment horizontal="right"/>
    </xf>
    <xf numFmtId="0" fontId="5" fillId="12" borderId="17" xfId="3" applyFont="1" applyFill="1" applyBorder="1" applyAlignment="1">
      <alignment horizontal="right"/>
    </xf>
    <xf numFmtId="0" fontId="5" fillId="12" borderId="22" xfId="3" applyFont="1" applyFill="1" applyBorder="1" applyAlignment="1">
      <alignment horizontal="right"/>
    </xf>
    <xf numFmtId="0" fontId="5" fillId="12" borderId="8" xfId="3" applyFont="1" applyFill="1" applyBorder="1" applyAlignment="1">
      <alignment horizontal="right"/>
    </xf>
    <xf numFmtId="0" fontId="17" fillId="15" borderId="5" xfId="0" applyFont="1" applyFill="1" applyBorder="1" applyAlignment="1">
      <alignment horizontal="center" vertical="center" wrapText="1"/>
    </xf>
    <xf numFmtId="0" fontId="17" fillId="15" borderId="0" xfId="0" applyFont="1" applyFill="1" applyBorder="1" applyAlignment="1">
      <alignment horizontal="center" vertical="center" wrapText="1"/>
    </xf>
    <xf numFmtId="0" fontId="17" fillId="15" borderId="9" xfId="0" applyFont="1" applyFill="1" applyBorder="1" applyAlignment="1">
      <alignment horizontal="center" vertical="center" wrapText="1"/>
    </xf>
    <xf numFmtId="0" fontId="17" fillId="15" borderId="29" xfId="0" applyFont="1" applyFill="1" applyBorder="1" applyAlignment="1">
      <alignment horizontal="center" vertical="center" wrapText="1"/>
    </xf>
    <xf numFmtId="0" fontId="1" fillId="11" borderId="1" xfId="9" applyFont="1" applyFill="1" applyBorder="1"/>
    <xf numFmtId="0" fontId="1" fillId="11" borderId="1" xfId="9" applyFont="1" applyFill="1" applyBorder="1" applyAlignment="1">
      <alignment horizontal="center"/>
    </xf>
    <xf numFmtId="0" fontId="1" fillId="11" borderId="54" xfId="9" applyFont="1" applyFill="1" applyBorder="1" applyAlignment="1">
      <alignment horizontal="center" vertical="top"/>
    </xf>
    <xf numFmtId="0" fontId="1" fillId="11" borderId="54" xfId="9" applyFont="1" applyFill="1" applyBorder="1" applyAlignment="1">
      <alignment vertical="top" wrapText="1"/>
    </xf>
    <xf numFmtId="0" fontId="1" fillId="11" borderId="2" xfId="9" applyFont="1" applyFill="1" applyBorder="1" applyAlignment="1">
      <alignment horizontal="center" vertical="top" wrapText="1"/>
    </xf>
    <xf numFmtId="0" fontId="1" fillId="11" borderId="8" xfId="9" applyFont="1" applyFill="1" applyBorder="1"/>
    <xf numFmtId="0" fontId="1" fillId="11" borderId="10" xfId="9" applyFont="1" applyFill="1" applyBorder="1" applyAlignment="1">
      <alignment horizontal="center"/>
    </xf>
    <xf numFmtId="0" fontId="1" fillId="11" borderId="54" xfId="9" applyFont="1" applyFill="1" applyBorder="1" applyAlignment="1">
      <alignment horizontal="center"/>
    </xf>
    <xf numFmtId="0" fontId="1" fillId="11" borderId="65" xfId="9" applyFont="1" applyFill="1" applyBorder="1" applyAlignment="1">
      <alignment horizontal="center"/>
    </xf>
    <xf numFmtId="0" fontId="40" fillId="0" borderId="0" xfId="1" applyFont="1"/>
    <xf numFmtId="2" fontId="40" fillId="0" borderId="0" xfId="1" applyNumberFormat="1" applyFont="1"/>
    <xf numFmtId="2" fontId="40" fillId="0" borderId="0" xfId="1" applyNumberFormat="1" applyFont="1" applyAlignment="1"/>
    <xf numFmtId="0" fontId="41" fillId="0" borderId="0" xfId="0" applyFont="1"/>
    <xf numFmtId="2" fontId="7" fillId="3" borderId="68" xfId="1" applyNumberFormat="1" applyFont="1" applyFill="1" applyBorder="1"/>
    <xf numFmtId="2" fontId="7" fillId="3" borderId="76" xfId="1" applyNumberFormat="1" applyFont="1" applyFill="1" applyBorder="1"/>
    <xf numFmtId="2" fontId="7" fillId="3" borderId="47" xfId="1" applyNumberFormat="1" applyFont="1" applyFill="1" applyBorder="1" applyAlignment="1">
      <alignment horizontal="right" vertical="center"/>
    </xf>
    <xf numFmtId="2" fontId="7" fillId="3" borderId="32" xfId="1" applyNumberFormat="1" applyFont="1" applyFill="1" applyBorder="1"/>
    <xf numFmtId="2" fontId="7" fillId="3" borderId="36" xfId="1" applyNumberFormat="1" applyFont="1" applyFill="1" applyBorder="1" applyAlignment="1">
      <alignment horizontal="right"/>
    </xf>
    <xf numFmtId="2" fontId="7" fillId="3" borderId="69" xfId="1" applyNumberFormat="1" applyFont="1" applyFill="1" applyBorder="1"/>
    <xf numFmtId="2" fontId="7" fillId="3" borderId="70" xfId="1" applyNumberFormat="1" applyFont="1" applyFill="1" applyBorder="1" applyAlignment="1">
      <alignment horizontal="right"/>
    </xf>
    <xf numFmtId="2" fontId="7" fillId="3" borderId="70" xfId="1" applyNumberFormat="1" applyFont="1" applyFill="1" applyBorder="1"/>
    <xf numFmtId="2" fontId="7" fillId="3" borderId="76" xfId="1" applyNumberFormat="1" applyFont="1" applyFill="1" applyBorder="1" applyAlignment="1">
      <alignment horizontal="right"/>
    </xf>
    <xf numFmtId="2" fontId="7" fillId="3" borderId="80" xfId="1" applyNumberFormat="1" applyFont="1" applyFill="1" applyBorder="1" applyAlignment="1">
      <alignment horizontal="right"/>
    </xf>
    <xf numFmtId="2" fontId="7" fillId="3" borderId="43" xfId="1" applyNumberFormat="1" applyFont="1" applyFill="1" applyBorder="1" applyAlignment="1">
      <alignment horizontal="right" vertical="center"/>
    </xf>
    <xf numFmtId="2" fontId="3" fillId="0" borderId="50" xfId="1" applyNumberFormat="1" applyBorder="1"/>
    <xf numFmtId="2" fontId="3" fillId="0" borderId="17" xfId="1" applyNumberFormat="1" applyBorder="1"/>
    <xf numFmtId="2" fontId="3" fillId="0" borderId="45" xfId="1" applyNumberFormat="1" applyBorder="1"/>
    <xf numFmtId="2" fontId="3" fillId="0" borderId="33" xfId="1" applyNumberFormat="1" applyBorder="1"/>
    <xf numFmtId="2" fontId="3" fillId="0" borderId="83" xfId="1" applyNumberFormat="1" applyBorder="1"/>
    <xf numFmtId="2" fontId="3" fillId="0" borderId="82" xfId="1" applyNumberFormat="1" applyBorder="1"/>
    <xf numFmtId="2" fontId="7" fillId="3" borderId="12" xfId="1" applyNumberFormat="1" applyFont="1" applyFill="1" applyBorder="1" applyAlignment="1">
      <alignment horizontal="right" vertical="center"/>
    </xf>
    <xf numFmtId="4" fontId="1" fillId="3" borderId="32" xfId="9" applyNumberFormat="1" applyFont="1" applyFill="1" applyBorder="1"/>
    <xf numFmtId="4" fontId="1" fillId="3" borderId="50" xfId="9" applyNumberFormat="1" applyFont="1" applyFill="1" applyBorder="1"/>
    <xf numFmtId="4" fontId="1" fillId="3" borderId="17" xfId="9" applyNumberFormat="1" applyFont="1" applyFill="1" applyBorder="1"/>
    <xf numFmtId="4" fontId="1" fillId="3" borderId="36" xfId="9" applyNumberFormat="1" applyFont="1" applyFill="1" applyBorder="1"/>
    <xf numFmtId="4" fontId="1" fillId="3" borderId="45" xfId="9" applyNumberFormat="1" applyFont="1" applyFill="1" applyBorder="1"/>
    <xf numFmtId="4" fontId="1" fillId="3" borderId="33" xfId="9" applyNumberFormat="1" applyFont="1" applyFill="1" applyBorder="1"/>
    <xf numFmtId="4" fontId="1" fillId="3" borderId="36" xfId="9" applyNumberFormat="1" applyFont="1" applyFill="1" applyBorder="1" applyAlignment="1">
      <alignment vertical="center"/>
    </xf>
    <xf numFmtId="4" fontId="1" fillId="3" borderId="36" xfId="9" applyNumberFormat="1" applyFont="1" applyFill="1" applyBorder="1" applyAlignment="1">
      <alignment horizontal="right"/>
    </xf>
    <xf numFmtId="4" fontId="1" fillId="3" borderId="38" xfId="9" applyNumberFormat="1" applyFont="1" applyFill="1" applyBorder="1"/>
    <xf numFmtId="4" fontId="1" fillId="3" borderId="57" xfId="9" applyNumberFormat="1" applyFont="1" applyFill="1" applyBorder="1"/>
    <xf numFmtId="4" fontId="1" fillId="3" borderId="22" xfId="9" applyNumberFormat="1" applyFont="1" applyFill="1" applyBorder="1"/>
    <xf numFmtId="4" fontId="0" fillId="11" borderId="52" xfId="0" applyNumberFormat="1" applyFill="1" applyBorder="1"/>
    <xf numFmtId="4" fontId="0" fillId="11" borderId="54" xfId="0" applyNumberFormat="1" applyFill="1" applyBorder="1"/>
    <xf numFmtId="4" fontId="0" fillId="11" borderId="39" xfId="0" applyNumberFormat="1" applyFill="1" applyBorder="1"/>
    <xf numFmtId="4" fontId="0" fillId="11" borderId="89" xfId="0" applyNumberFormat="1" applyFill="1" applyBorder="1"/>
    <xf numFmtId="4" fontId="0" fillId="11" borderId="51" xfId="0" applyNumberFormat="1" applyFill="1" applyBorder="1"/>
    <xf numFmtId="0" fontId="0" fillId="0" borderId="44" xfId="0" applyFill="1" applyBorder="1"/>
    <xf numFmtId="0" fontId="16" fillId="3" borderId="24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center" vertical="center" wrapText="1"/>
    </xf>
    <xf numFmtId="0" fontId="3" fillId="0" borderId="0" xfId="2" applyBorder="1"/>
    <xf numFmtId="0" fontId="12" fillId="15" borderId="65" xfId="2" applyFont="1" applyFill="1" applyBorder="1" applyAlignment="1">
      <alignment horizontal="right"/>
    </xf>
    <xf numFmtId="0" fontId="5" fillId="0" borderId="0" xfId="2" applyFont="1" applyBorder="1" applyAlignment="1">
      <alignment horizontal="right"/>
    </xf>
    <xf numFmtId="2" fontId="42" fillId="3" borderId="36" xfId="7" applyNumberFormat="1" applyFont="1" applyFill="1" applyBorder="1" applyAlignment="1">
      <alignment horizontal="center" wrapText="1"/>
    </xf>
    <xf numFmtId="4" fontId="42" fillId="3" borderId="36" xfId="7" applyNumberFormat="1" applyFont="1" applyFill="1" applyBorder="1" applyAlignment="1">
      <alignment horizontal="center" wrapText="1"/>
    </xf>
    <xf numFmtId="1" fontId="42" fillId="3" borderId="32" xfId="7" applyNumberFormat="1" applyFont="1" applyFill="1" applyBorder="1" applyAlignment="1">
      <alignment horizontal="center" wrapText="1"/>
    </xf>
    <xf numFmtId="0" fontId="8" fillId="3" borderId="50" xfId="0" applyFont="1" applyFill="1" applyBorder="1" applyAlignment="1">
      <alignment horizontal="left" vertical="top" wrapText="1"/>
    </xf>
    <xf numFmtId="0" fontId="8" fillId="3" borderId="92" xfId="0" applyFont="1" applyFill="1" applyBorder="1" applyAlignment="1">
      <alignment horizontal="left" vertical="top"/>
    </xf>
    <xf numFmtId="0" fontId="8" fillId="3" borderId="93" xfId="0" applyFont="1" applyFill="1" applyBorder="1" applyAlignment="1">
      <alignment horizontal="left" vertical="top"/>
    </xf>
    <xf numFmtId="0" fontId="8" fillId="3" borderId="40" xfId="0" applyFont="1" applyFill="1" applyBorder="1" applyAlignment="1">
      <alignment horizontal="left" vertical="top"/>
    </xf>
    <xf numFmtId="0" fontId="8" fillId="3" borderId="14" xfId="0" applyFont="1" applyFill="1" applyBorder="1" applyAlignment="1">
      <alignment horizontal="left" vertical="top"/>
    </xf>
    <xf numFmtId="0" fontId="8" fillId="3" borderId="19" xfId="0" applyFont="1" applyFill="1" applyBorder="1" applyAlignment="1">
      <alignment horizontal="left" vertical="top"/>
    </xf>
    <xf numFmtId="0" fontId="8" fillId="3" borderId="32" xfId="0" applyFont="1" applyFill="1" applyBorder="1" applyAlignment="1">
      <alignment horizontal="left" vertical="top"/>
    </xf>
    <xf numFmtId="2" fontId="5" fillId="0" borderId="0" xfId="1" applyNumberFormat="1" applyFont="1" applyFill="1" applyAlignment="1">
      <alignment horizontal="right"/>
    </xf>
    <xf numFmtId="2" fontId="5" fillId="0" borderId="46" xfId="1" applyNumberFormat="1" applyFont="1" applyFill="1" applyBorder="1" applyAlignment="1">
      <alignment horizontal="right"/>
    </xf>
    <xf numFmtId="2" fontId="5" fillId="0" borderId="0" xfId="1" applyNumberFormat="1" applyFont="1" applyFill="1" applyBorder="1" applyAlignment="1">
      <alignment horizontal="right"/>
    </xf>
    <xf numFmtId="2" fontId="5" fillId="0" borderId="15" xfId="1" applyNumberFormat="1" applyFont="1" applyFill="1" applyBorder="1" applyAlignment="1">
      <alignment horizontal="right"/>
    </xf>
    <xf numFmtId="2" fontId="5" fillId="12" borderId="36" xfId="1" applyNumberFormat="1" applyFont="1" applyFill="1" applyBorder="1" applyAlignment="1">
      <alignment horizontal="center" vertical="top"/>
    </xf>
    <xf numFmtId="2" fontId="5" fillId="12" borderId="70" xfId="1" applyNumberFormat="1" applyFont="1" applyFill="1" applyBorder="1" applyAlignment="1">
      <alignment horizontal="center" vertical="top"/>
    </xf>
    <xf numFmtId="0" fontId="5" fillId="3" borderId="13" xfId="1" applyFont="1" applyFill="1" applyBorder="1" applyAlignment="1">
      <alignment horizontal="center"/>
    </xf>
    <xf numFmtId="0" fontId="5" fillId="3" borderId="47" xfId="1" applyFont="1" applyFill="1" applyBorder="1" applyAlignment="1">
      <alignment horizontal="center"/>
    </xf>
    <xf numFmtId="2" fontId="5" fillId="12" borderId="68" xfId="1" applyNumberFormat="1" applyFont="1" applyFill="1" applyBorder="1" applyAlignment="1">
      <alignment horizontal="center" vertical="top"/>
    </xf>
    <xf numFmtId="2" fontId="5" fillId="12" borderId="36" xfId="1" applyNumberFormat="1" applyFont="1" applyFill="1" applyBorder="1" applyAlignment="1">
      <alignment horizontal="center" vertical="top" wrapText="1"/>
    </xf>
    <xf numFmtId="2" fontId="32" fillId="12" borderId="36" xfId="1" applyNumberFormat="1" applyFont="1" applyFill="1" applyBorder="1" applyAlignment="1">
      <alignment horizontal="center" vertical="top" wrapText="1"/>
    </xf>
    <xf numFmtId="2" fontId="34" fillId="12" borderId="36" xfId="1" applyNumberFormat="1" applyFont="1" applyFill="1" applyBorder="1" applyAlignment="1">
      <alignment horizontal="center" vertical="top"/>
    </xf>
    <xf numFmtId="2" fontId="6" fillId="12" borderId="36" xfId="0" applyNumberFormat="1" applyFont="1" applyFill="1" applyBorder="1" applyAlignment="1">
      <alignment horizontal="center" vertical="top"/>
    </xf>
    <xf numFmtId="2" fontId="6" fillId="12" borderId="36" xfId="1" applyNumberFormat="1" applyFont="1" applyFill="1" applyBorder="1" applyAlignment="1">
      <alignment horizontal="center" vertical="top"/>
    </xf>
    <xf numFmtId="0" fontId="3" fillId="12" borderId="74" xfId="1" applyFill="1" applyBorder="1" applyAlignment="1">
      <alignment horizontal="center" vertical="top" wrapText="1"/>
    </xf>
    <xf numFmtId="0" fontId="3" fillId="12" borderId="33" xfId="1" applyFill="1" applyBorder="1" applyAlignment="1">
      <alignment horizontal="center" vertical="top" wrapText="1"/>
    </xf>
    <xf numFmtId="0" fontId="3" fillId="12" borderId="72" xfId="1" applyFill="1" applyBorder="1" applyAlignment="1">
      <alignment horizontal="center" vertical="top" wrapText="1"/>
    </xf>
    <xf numFmtId="0" fontId="3" fillId="12" borderId="45" xfId="1" applyFill="1" applyBorder="1" applyAlignment="1">
      <alignment horizontal="center" vertical="top" wrapText="1"/>
    </xf>
    <xf numFmtId="0" fontId="9" fillId="12" borderId="16" xfId="1" applyFont="1" applyFill="1" applyBorder="1" applyAlignment="1">
      <alignment vertical="center"/>
    </xf>
    <xf numFmtId="0" fontId="9" fillId="12" borderId="14" xfId="1" applyFont="1" applyFill="1" applyBorder="1" applyAlignment="1">
      <alignment vertical="center"/>
    </xf>
    <xf numFmtId="0" fontId="9" fillId="12" borderId="48" xfId="1" applyFont="1" applyFill="1" applyBorder="1" applyAlignment="1">
      <alignment horizontal="center" vertical="center"/>
    </xf>
    <xf numFmtId="0" fontId="9" fillId="12" borderId="40" xfId="1" applyFont="1" applyFill="1" applyBorder="1" applyAlignment="1">
      <alignment horizontal="center" vertical="center"/>
    </xf>
    <xf numFmtId="2" fontId="36" fillId="12" borderId="27" xfId="1" applyNumberFormat="1" applyFont="1" applyFill="1" applyBorder="1" applyAlignment="1">
      <alignment horizontal="center" vertical="center"/>
    </xf>
    <xf numFmtId="2" fontId="36" fillId="12" borderId="71" xfId="1" applyNumberFormat="1" applyFont="1" applyFill="1" applyBorder="1" applyAlignment="1">
      <alignment horizontal="center" vertical="center"/>
    </xf>
    <xf numFmtId="2" fontId="36" fillId="12" borderId="0" xfId="1" applyNumberFormat="1" applyFont="1" applyFill="1" applyBorder="1" applyAlignment="1">
      <alignment horizontal="center" vertical="center"/>
    </xf>
    <xf numFmtId="2" fontId="36" fillId="12" borderId="15" xfId="1" applyNumberFormat="1" applyFont="1" applyFill="1" applyBorder="1" applyAlignment="1">
      <alignment horizontal="center" vertical="center"/>
    </xf>
    <xf numFmtId="2" fontId="36" fillId="12" borderId="21" xfId="1" applyNumberFormat="1" applyFont="1" applyFill="1" applyBorder="1" applyAlignment="1">
      <alignment horizontal="center" vertical="center"/>
    </xf>
    <xf numFmtId="2" fontId="36" fillId="12" borderId="20" xfId="1" applyNumberFormat="1" applyFont="1" applyFill="1" applyBorder="1" applyAlignment="1">
      <alignment horizontal="center" vertical="center"/>
    </xf>
    <xf numFmtId="2" fontId="5" fillId="12" borderId="66" xfId="1" applyNumberFormat="1" applyFont="1" applyFill="1" applyBorder="1" applyAlignment="1">
      <alignment horizontal="center" vertical="center" wrapText="1"/>
    </xf>
    <xf numFmtId="2" fontId="5" fillId="12" borderId="2" xfId="1" applyNumberFormat="1" applyFont="1" applyFill="1" applyBorder="1" applyAlignment="1">
      <alignment horizontal="center" vertical="center" wrapText="1"/>
    </xf>
    <xf numFmtId="2" fontId="5" fillId="12" borderId="50" xfId="1" applyNumberFormat="1" applyFont="1" applyFill="1" applyBorder="1" applyAlignment="1">
      <alignment horizontal="center" vertical="center" wrapText="1"/>
    </xf>
    <xf numFmtId="2" fontId="5" fillId="12" borderId="18" xfId="1" applyNumberFormat="1" applyFont="1" applyFill="1" applyBorder="1" applyAlignment="1">
      <alignment horizontal="center" vertical="center" wrapText="1"/>
    </xf>
    <xf numFmtId="0" fontId="5" fillId="12" borderId="36" xfId="1" applyFont="1" applyFill="1" applyBorder="1" applyAlignment="1">
      <alignment horizontal="center" vertical="top" wrapText="1"/>
    </xf>
    <xf numFmtId="0" fontId="0" fillId="11" borderId="52" xfId="0" applyFill="1" applyBorder="1" applyAlignment="1">
      <alignment horizontal="center"/>
    </xf>
    <xf numFmtId="0" fontId="0" fillId="11" borderId="53" xfId="0" applyFill="1" applyBorder="1" applyAlignment="1">
      <alignment horizontal="center"/>
    </xf>
    <xf numFmtId="0" fontId="5" fillId="0" borderId="0" xfId="2" applyFont="1" applyAlignment="1">
      <alignment horizontal="center"/>
    </xf>
    <xf numFmtId="4" fontId="5" fillId="3" borderId="16" xfId="3" applyNumberFormat="1" applyFont="1" applyFill="1" applyBorder="1" applyAlignment="1">
      <alignment horizontal="center" vertical="center"/>
    </xf>
    <xf numFmtId="4" fontId="5" fillId="3" borderId="13" xfId="3" applyNumberFormat="1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5" fillId="3" borderId="44" xfId="3" applyFont="1" applyFill="1" applyBorder="1" applyAlignment="1">
      <alignment horizontal="center" vertical="center"/>
    </xf>
    <xf numFmtId="0" fontId="5" fillId="3" borderId="9" xfId="3" applyFont="1" applyFill="1" applyBorder="1" applyAlignment="1">
      <alignment horizontal="center" vertical="center"/>
    </xf>
    <xf numFmtId="0" fontId="5" fillId="12" borderId="1" xfId="3" applyFont="1" applyFill="1" applyBorder="1" applyAlignment="1">
      <alignment horizontal="center" vertical="center"/>
    </xf>
    <xf numFmtId="0" fontId="5" fillId="12" borderId="8" xfId="3" applyFont="1" applyFill="1" applyBorder="1" applyAlignment="1">
      <alignment horizontal="center" vertical="center"/>
    </xf>
    <xf numFmtId="0" fontId="5" fillId="12" borderId="4" xfId="3" applyFont="1" applyFill="1" applyBorder="1" applyAlignment="1">
      <alignment horizontal="center" vertical="center"/>
    </xf>
    <xf numFmtId="2" fontId="5" fillId="12" borderId="3" xfId="3" applyNumberFormat="1" applyFont="1" applyFill="1" applyBorder="1" applyAlignment="1">
      <alignment horizontal="center"/>
    </xf>
    <xf numFmtId="2" fontId="5" fillId="12" borderId="27" xfId="3" applyNumberFormat="1" applyFont="1" applyFill="1" applyBorder="1" applyAlignment="1">
      <alignment horizontal="center"/>
    </xf>
    <xf numFmtId="2" fontId="5" fillId="12" borderId="2" xfId="3" applyNumberFormat="1" applyFont="1" applyFill="1" applyBorder="1" applyAlignment="1">
      <alignment horizontal="center"/>
    </xf>
    <xf numFmtId="164" fontId="5" fillId="12" borderId="3" xfId="3" applyNumberFormat="1" applyFont="1" applyFill="1" applyBorder="1" applyAlignment="1">
      <alignment horizontal="center"/>
    </xf>
    <xf numFmtId="164" fontId="5" fillId="12" borderId="27" xfId="3" applyNumberFormat="1" applyFont="1" applyFill="1" applyBorder="1" applyAlignment="1">
      <alignment horizontal="center"/>
    </xf>
    <xf numFmtId="164" fontId="5" fillId="12" borderId="2" xfId="3" applyNumberFormat="1" applyFont="1" applyFill="1" applyBorder="1" applyAlignment="1">
      <alignment horizontal="center"/>
    </xf>
    <xf numFmtId="2" fontId="5" fillId="12" borderId="54" xfId="3" applyNumberFormat="1" applyFont="1" applyFill="1" applyBorder="1" applyAlignment="1">
      <alignment horizontal="center"/>
    </xf>
    <xf numFmtId="164" fontId="5" fillId="12" borderId="54" xfId="3" applyNumberFormat="1" applyFont="1" applyFill="1" applyBorder="1" applyAlignment="1">
      <alignment horizontal="center"/>
    </xf>
    <xf numFmtId="0" fontId="5" fillId="12" borderId="17" xfId="3" applyFont="1" applyFill="1" applyBorder="1" applyAlignment="1">
      <alignment horizontal="center" vertical="center"/>
    </xf>
    <xf numFmtId="0" fontId="5" fillId="12" borderId="1" xfId="3" applyFont="1" applyFill="1" applyBorder="1" applyAlignment="1">
      <alignment horizontal="center" vertical="center" wrapText="1"/>
    </xf>
    <xf numFmtId="0" fontId="5" fillId="12" borderId="4" xfId="3" applyFont="1" applyFill="1" applyBorder="1" applyAlignment="1">
      <alignment horizontal="center" vertical="center" wrapText="1"/>
    </xf>
    <xf numFmtId="0" fontId="5" fillId="12" borderId="17" xfId="3" applyFont="1" applyFill="1" applyBorder="1" applyAlignment="1">
      <alignment horizontal="center" vertical="center" wrapText="1"/>
    </xf>
    <xf numFmtId="0" fontId="5" fillId="12" borderId="16" xfId="3" applyFont="1" applyFill="1" applyBorder="1" applyAlignment="1">
      <alignment horizontal="center" vertical="center" wrapText="1"/>
    </xf>
    <xf numFmtId="0" fontId="5" fillId="12" borderId="14" xfId="3" applyFont="1" applyFill="1" applyBorder="1" applyAlignment="1">
      <alignment horizontal="center" vertical="center" wrapText="1"/>
    </xf>
    <xf numFmtId="0" fontId="5" fillId="12" borderId="19" xfId="3" applyFont="1" applyFill="1" applyBorder="1" applyAlignment="1">
      <alignment horizontal="center" vertical="center" wrapText="1"/>
    </xf>
    <xf numFmtId="0" fontId="37" fillId="0" borderId="27" xfId="4" applyFont="1" applyBorder="1" applyAlignment="1">
      <alignment horizontal="center" wrapText="1"/>
    </xf>
    <xf numFmtId="0" fontId="37" fillId="0" borderId="0" xfId="4" applyFont="1" applyBorder="1" applyAlignment="1">
      <alignment horizontal="center" wrapText="1"/>
    </xf>
    <xf numFmtId="0" fontId="5" fillId="12" borderId="3" xfId="4" applyFont="1" applyFill="1" applyBorder="1" applyAlignment="1">
      <alignment horizontal="center"/>
    </xf>
    <xf numFmtId="0" fontId="5" fillId="12" borderId="27" xfId="4" applyFont="1" applyFill="1" applyBorder="1" applyAlignment="1">
      <alignment horizontal="center"/>
    </xf>
    <xf numFmtId="164" fontId="5" fillId="15" borderId="3" xfId="4" applyNumberFormat="1" applyFont="1" applyFill="1" applyBorder="1" applyAlignment="1">
      <alignment horizontal="center"/>
    </xf>
    <xf numFmtId="164" fontId="5" fillId="15" borderId="2" xfId="4" applyNumberFormat="1" applyFont="1" applyFill="1" applyBorder="1" applyAlignment="1">
      <alignment horizontal="center"/>
    </xf>
    <xf numFmtId="0" fontId="5" fillId="15" borderId="3" xfId="4" applyFont="1" applyFill="1" applyBorder="1" applyAlignment="1">
      <alignment horizontal="center"/>
    </xf>
    <xf numFmtId="0" fontId="5" fillId="15" borderId="2" xfId="4" applyFont="1" applyFill="1" applyBorder="1" applyAlignment="1">
      <alignment horizontal="center"/>
    </xf>
    <xf numFmtId="164" fontId="5" fillId="15" borderId="27" xfId="4" applyNumberFormat="1" applyFont="1" applyFill="1" applyBorder="1" applyAlignment="1">
      <alignment horizontal="center"/>
    </xf>
    <xf numFmtId="164" fontId="5" fillId="15" borderId="21" xfId="4" applyNumberFormat="1" applyFont="1" applyFill="1" applyBorder="1" applyAlignment="1">
      <alignment horizontal="center"/>
    </xf>
    <xf numFmtId="164" fontId="5" fillId="15" borderId="18" xfId="4" applyNumberFormat="1" applyFont="1" applyFill="1" applyBorder="1" applyAlignment="1">
      <alignment horizontal="center"/>
    </xf>
    <xf numFmtId="0" fontId="5" fillId="15" borderId="1" xfId="4" applyFont="1" applyFill="1" applyBorder="1" applyAlignment="1">
      <alignment horizontal="center" vertical="center"/>
    </xf>
    <xf numFmtId="0" fontId="5" fillId="15" borderId="4" xfId="4" applyFont="1" applyFill="1" applyBorder="1" applyAlignment="1">
      <alignment horizontal="center" vertical="center"/>
    </xf>
    <xf numFmtId="0" fontId="5" fillId="15" borderId="75" xfId="4" applyFont="1" applyFill="1" applyBorder="1" applyAlignment="1">
      <alignment horizontal="center" vertical="center"/>
    </xf>
    <xf numFmtId="0" fontId="5" fillId="15" borderId="3" xfId="4" applyFont="1" applyFill="1" applyBorder="1" applyAlignment="1">
      <alignment horizontal="center" vertical="center"/>
    </xf>
    <xf numFmtId="0" fontId="5" fillId="15" borderId="27" xfId="4" applyFont="1" applyFill="1" applyBorder="1" applyAlignment="1">
      <alignment horizontal="center" vertical="center"/>
    </xf>
    <xf numFmtId="0" fontId="5" fillId="15" borderId="2" xfId="4" applyFont="1" applyFill="1" applyBorder="1" applyAlignment="1">
      <alignment horizontal="center" vertical="center"/>
    </xf>
    <xf numFmtId="0" fontId="5" fillId="15" borderId="7" xfId="4" applyFont="1" applyFill="1" applyBorder="1" applyAlignment="1">
      <alignment horizontal="center" vertical="center"/>
    </xf>
    <xf numFmtId="0" fontId="5" fillId="15" borderId="21" xfId="4" applyFont="1" applyFill="1" applyBorder="1" applyAlignment="1">
      <alignment horizontal="center" vertical="center"/>
    </xf>
    <xf numFmtId="0" fontId="5" fillId="15" borderId="18" xfId="4" applyFont="1" applyFill="1" applyBorder="1" applyAlignment="1">
      <alignment horizontal="center" vertical="center"/>
    </xf>
    <xf numFmtId="0" fontId="5" fillId="15" borderId="24" xfId="4" applyFont="1" applyFill="1" applyBorder="1" applyAlignment="1">
      <alignment horizontal="center" vertical="center"/>
    </xf>
    <xf numFmtId="0" fontId="5" fillId="15" borderId="19" xfId="4" applyFont="1" applyFill="1" applyBorder="1" applyAlignment="1">
      <alignment horizontal="center" vertical="center"/>
    </xf>
    <xf numFmtId="164" fontId="5" fillId="15" borderId="7" xfId="4" applyNumberFormat="1" applyFont="1" applyFill="1" applyBorder="1" applyAlignment="1">
      <alignment horizontal="center"/>
    </xf>
    <xf numFmtId="0" fontId="5" fillId="15" borderId="7" xfId="4" applyFont="1" applyFill="1" applyBorder="1" applyAlignment="1">
      <alignment horizontal="center"/>
    </xf>
    <xf numFmtId="0" fontId="5" fillId="15" borderId="18" xfId="4" applyFont="1" applyFill="1" applyBorder="1" applyAlignment="1">
      <alignment horizontal="center"/>
    </xf>
    <xf numFmtId="0" fontId="5" fillId="15" borderId="21" xfId="4" applyFont="1" applyFill="1" applyBorder="1" applyAlignment="1">
      <alignment horizontal="center"/>
    </xf>
    <xf numFmtId="0" fontId="5" fillId="15" borderId="27" xfId="4" applyFont="1" applyFill="1" applyBorder="1" applyAlignment="1">
      <alignment horizontal="center"/>
    </xf>
    <xf numFmtId="0" fontId="17" fillId="3" borderId="35" xfId="0" applyFont="1" applyFill="1" applyBorder="1" applyAlignment="1">
      <alignment horizontal="center" vertical="center" wrapText="1"/>
    </xf>
    <xf numFmtId="0" fontId="17" fillId="3" borderId="55" xfId="0" applyFont="1" applyFill="1" applyBorder="1" applyAlignment="1">
      <alignment horizontal="center" vertical="center" wrapText="1"/>
    </xf>
    <xf numFmtId="0" fontId="17" fillId="3" borderId="36" xfId="0" applyFont="1" applyFill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30" fillId="3" borderId="36" xfId="0" applyFont="1" applyFill="1" applyBorder="1" applyAlignment="1">
      <alignment horizontal="center" vertical="center" wrapText="1"/>
    </xf>
    <xf numFmtId="0" fontId="31" fillId="3" borderId="38" xfId="6" applyFont="1" applyFill="1" applyBorder="1" applyAlignment="1">
      <alignment horizontal="center" vertical="center" wrapText="1"/>
    </xf>
    <xf numFmtId="0" fontId="31" fillId="3" borderId="32" xfId="6" applyFont="1" applyFill="1" applyBorder="1" applyAlignment="1">
      <alignment horizontal="center" vertical="center" wrapText="1"/>
    </xf>
    <xf numFmtId="0" fontId="16" fillId="3" borderId="36" xfId="0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center" vertical="center" wrapText="1"/>
    </xf>
    <xf numFmtId="0" fontId="16" fillId="3" borderId="35" xfId="0" applyFont="1" applyFill="1" applyBorder="1" applyAlignment="1">
      <alignment horizontal="center" vertical="center" wrapText="1"/>
    </xf>
    <xf numFmtId="0" fontId="30" fillId="3" borderId="38" xfId="0" applyFont="1" applyFill="1" applyBorder="1" applyAlignment="1">
      <alignment horizontal="center" vertical="center" wrapText="1"/>
    </xf>
    <xf numFmtId="0" fontId="30" fillId="3" borderId="32" xfId="0" applyFont="1" applyFill="1" applyBorder="1" applyAlignment="1">
      <alignment horizontal="center" vertical="center" wrapText="1"/>
    </xf>
    <xf numFmtId="0" fontId="30" fillId="3" borderId="36" xfId="7" applyFont="1" applyFill="1" applyBorder="1" applyAlignment="1">
      <alignment horizontal="center" vertical="center" wrapText="1"/>
    </xf>
    <xf numFmtId="0" fontId="17" fillId="15" borderId="1" xfId="0" applyFont="1" applyFill="1" applyBorder="1" applyAlignment="1">
      <alignment horizontal="center" vertical="center" wrapText="1"/>
    </xf>
    <xf numFmtId="0" fontId="17" fillId="15" borderId="4" xfId="0" applyFont="1" applyFill="1" applyBorder="1" applyAlignment="1">
      <alignment horizontal="center" vertical="center" wrapText="1"/>
    </xf>
    <xf numFmtId="0" fontId="17" fillId="15" borderId="8" xfId="0" applyFont="1" applyFill="1" applyBorder="1" applyAlignment="1">
      <alignment horizontal="center" vertical="center" wrapText="1"/>
    </xf>
    <xf numFmtId="0" fontId="17" fillId="15" borderId="59" xfId="0" applyFont="1" applyFill="1" applyBorder="1" applyAlignment="1">
      <alignment horizontal="center" vertical="center" wrapText="1"/>
    </xf>
    <xf numFmtId="0" fontId="17" fillId="15" borderId="61" xfId="0" applyFont="1" applyFill="1" applyBorder="1" applyAlignment="1">
      <alignment horizontal="center" vertical="center" wrapText="1"/>
    </xf>
    <xf numFmtId="0" fontId="17" fillId="15" borderId="63" xfId="0" applyFont="1" applyFill="1" applyBorder="1" applyAlignment="1">
      <alignment horizontal="center" vertical="center" wrapText="1"/>
    </xf>
    <xf numFmtId="0" fontId="14" fillId="15" borderId="58" xfId="0" applyFont="1" applyFill="1" applyBorder="1" applyAlignment="1">
      <alignment horizontal="center" vertical="center"/>
    </xf>
    <xf numFmtId="0" fontId="14" fillId="15" borderId="42" xfId="0" applyFont="1" applyFill="1" applyBorder="1" applyAlignment="1">
      <alignment horizontal="center" vertical="center"/>
    </xf>
    <xf numFmtId="0" fontId="14" fillId="15" borderId="5" xfId="0" applyFont="1" applyFill="1" applyBorder="1" applyAlignment="1">
      <alignment horizontal="center" vertical="center"/>
    </xf>
    <xf numFmtId="0" fontId="14" fillId="15" borderId="43" xfId="0" applyFont="1" applyFill="1" applyBorder="1" applyAlignment="1">
      <alignment horizontal="center" vertical="center"/>
    </xf>
    <xf numFmtId="0" fontId="17" fillId="15" borderId="3" xfId="0" applyFont="1" applyFill="1" applyBorder="1" applyAlignment="1">
      <alignment horizontal="center" vertical="center" wrapText="1"/>
    </xf>
    <xf numFmtId="0" fontId="17" fillId="15" borderId="2" xfId="0" applyFont="1" applyFill="1" applyBorder="1" applyAlignment="1">
      <alignment horizontal="center" vertical="center" wrapText="1"/>
    </xf>
    <xf numFmtId="0" fontId="17" fillId="15" borderId="54" xfId="0" applyFont="1" applyFill="1" applyBorder="1" applyAlignment="1">
      <alignment horizontal="center" vertical="center" wrapText="1"/>
    </xf>
    <xf numFmtId="0" fontId="17" fillId="15" borderId="16" xfId="0" applyFont="1" applyFill="1" applyBorder="1" applyAlignment="1">
      <alignment horizontal="center" vertical="center" wrapText="1"/>
    </xf>
    <xf numFmtId="0" fontId="0" fillId="15" borderId="13" xfId="0" applyFill="1" applyBorder="1" applyAlignment="1">
      <alignment horizontal="center" vertical="center" wrapText="1"/>
    </xf>
    <xf numFmtId="0" fontId="17" fillId="15" borderId="60" xfId="0" applyFont="1" applyFill="1" applyBorder="1" applyAlignment="1">
      <alignment horizontal="center" vertical="center" wrapText="1"/>
    </xf>
    <xf numFmtId="0" fontId="0" fillId="15" borderId="53" xfId="0" applyFill="1" applyBorder="1" applyAlignment="1">
      <alignment horizontal="center" vertical="center" wrapText="1"/>
    </xf>
    <xf numFmtId="0" fontId="17" fillId="15" borderId="62" xfId="0" applyFont="1" applyFill="1" applyBorder="1" applyAlignment="1">
      <alignment horizontal="center" vertical="center" wrapText="1"/>
    </xf>
    <xf numFmtId="0" fontId="0" fillId="15" borderId="64" xfId="0" applyFill="1" applyBorder="1" applyAlignment="1">
      <alignment vertical="center" wrapText="1"/>
    </xf>
    <xf numFmtId="0" fontId="31" fillId="3" borderId="36" xfId="6" applyFont="1" applyFill="1" applyBorder="1" applyAlignment="1">
      <alignment horizontal="center" vertical="center" wrapText="1"/>
    </xf>
    <xf numFmtId="0" fontId="22" fillId="0" borderId="0" xfId="5" applyFont="1" applyAlignment="1">
      <alignment horizontal="left"/>
    </xf>
    <xf numFmtId="0" fontId="18" fillId="0" borderId="0" xfId="5" applyFont="1" applyAlignment="1">
      <alignment horizontal="left" vertical="top" wrapText="1"/>
    </xf>
    <xf numFmtId="0" fontId="18" fillId="12" borderId="52" xfId="0" applyFont="1" applyFill="1" applyBorder="1" applyAlignment="1">
      <alignment horizontal="center" vertical="center" wrapText="1"/>
    </xf>
    <xf numFmtId="0" fontId="18" fillId="12" borderId="53" xfId="0" applyFont="1" applyFill="1" applyBorder="1" applyAlignment="1">
      <alignment horizontal="center" vertical="center" wrapText="1"/>
    </xf>
    <xf numFmtId="0" fontId="18" fillId="12" borderId="3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2" fillId="0" borderId="0" xfId="2" applyFont="1" applyAlignment="1">
      <alignment horizontal="left" vertical="top" wrapText="1"/>
    </xf>
    <xf numFmtId="0" fontId="5" fillId="0" borderId="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44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15" borderId="3" xfId="2" applyFont="1" applyFill="1" applyBorder="1" applyAlignment="1">
      <alignment horizontal="center" vertical="center"/>
    </xf>
    <xf numFmtId="0" fontId="5" fillId="15" borderId="6" xfId="2" applyFont="1" applyFill="1" applyBorder="1" applyAlignment="1">
      <alignment horizontal="center" vertical="center"/>
    </xf>
    <xf numFmtId="0" fontId="5" fillId="15" borderId="84" xfId="2" applyFont="1" applyFill="1" applyBorder="1" applyAlignment="1">
      <alignment horizontal="center" vertical="center"/>
    </xf>
    <xf numFmtId="0" fontId="5" fillId="15" borderId="1" xfId="2" applyFont="1" applyFill="1" applyBorder="1" applyAlignment="1">
      <alignment horizontal="center" vertical="center"/>
    </xf>
    <xf numFmtId="0" fontId="5" fillId="15" borderId="4" xfId="2" applyFont="1" applyFill="1" applyBorder="1" applyAlignment="1">
      <alignment horizontal="center" vertical="center"/>
    </xf>
    <xf numFmtId="0" fontId="5" fillId="15" borderId="75" xfId="2" applyFont="1" applyFill="1" applyBorder="1" applyAlignment="1">
      <alignment horizontal="center" vertical="center"/>
    </xf>
    <xf numFmtId="0" fontId="8" fillId="3" borderId="9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1">
    <cellStyle name="20% — akcent 1" xfId="6" builtinId="30"/>
    <cellStyle name="60% — akcent 6" xfId="7" builtinId="52"/>
    <cellStyle name="Dobry" xfId="9" builtinId="26"/>
    <cellStyle name="Dziesiętny" xfId="10" builtinId="3"/>
    <cellStyle name="Normalny" xfId="0" builtinId="0"/>
    <cellStyle name="Normalny 2" xfId="8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mruColors>
      <color rgb="FFFFCC99"/>
      <color rgb="FF66FF66"/>
      <color rgb="FFFF7C80"/>
      <color rgb="FF0066FF"/>
      <color rgb="FF66FF99"/>
      <color rgb="FF00FF99"/>
      <color rgb="FF0033CC"/>
      <color rgb="FF003300"/>
      <color rgb="FFFF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7C80"/>
    <pageSetUpPr fitToPage="1"/>
  </sheetPr>
  <dimension ref="A1:AA60"/>
  <sheetViews>
    <sheetView zoomScale="75" zoomScaleNormal="75" workbookViewId="0">
      <selection activeCell="AB6" sqref="AB6"/>
    </sheetView>
  </sheetViews>
  <sheetFormatPr defaultRowHeight="13.2"/>
  <cols>
    <col min="1" max="1" width="4.44140625" customWidth="1"/>
    <col min="2" max="2" width="16" customWidth="1"/>
    <col min="3" max="3" width="9.33203125" bestFit="1" customWidth="1"/>
    <col min="4" max="4" width="11.44140625" style="74" bestFit="1" customWidth="1"/>
    <col min="5" max="5" width="9.33203125" bestFit="1" customWidth="1"/>
    <col min="6" max="6" width="10.33203125" style="74" bestFit="1" customWidth="1"/>
    <col min="7" max="7" width="9.6640625" bestFit="1" customWidth="1"/>
    <col min="8" max="8" width="9.33203125" style="74" bestFit="1" customWidth="1"/>
    <col min="9" max="9" width="9.33203125" bestFit="1" customWidth="1"/>
    <col min="10" max="10" width="9.6640625" bestFit="1" customWidth="1"/>
    <col min="11" max="11" width="9.33203125" bestFit="1" customWidth="1"/>
    <col min="12" max="12" width="11.109375" style="74" bestFit="1" customWidth="1"/>
    <col min="13" max="13" width="9.33203125" bestFit="1" customWidth="1"/>
    <col min="14" max="14" width="10" style="74" bestFit="1" customWidth="1"/>
    <col min="15" max="15" width="9.33203125" bestFit="1" customWidth="1"/>
    <col min="16" max="16" width="10" style="74" bestFit="1" customWidth="1"/>
    <col min="17" max="17" width="9.33203125" bestFit="1" customWidth="1"/>
    <col min="18" max="18" width="11.109375" style="74" bestFit="1" customWidth="1"/>
    <col min="19" max="19" width="9.33203125" bestFit="1" customWidth="1"/>
    <col min="20" max="20" width="11.109375" style="74" bestFit="1" customWidth="1"/>
    <col min="21" max="21" width="12.44140625" style="74" bestFit="1" customWidth="1"/>
    <col min="22" max="22" width="11.109375" style="74" bestFit="1" customWidth="1"/>
    <col min="23" max="23" width="9.33203125" bestFit="1" customWidth="1"/>
    <col min="24" max="24" width="12.44140625" style="74" bestFit="1" customWidth="1"/>
    <col min="25" max="25" width="14.88671875" customWidth="1"/>
    <col min="26" max="26" width="11.6640625" customWidth="1"/>
  </cols>
  <sheetData>
    <row r="1" spans="1:27" s="168" customFormat="1" ht="15.6">
      <c r="A1" s="502" t="s">
        <v>44</v>
      </c>
      <c r="B1" s="503"/>
      <c r="C1" s="503"/>
      <c r="D1" s="568"/>
      <c r="E1" s="569"/>
      <c r="F1" s="568"/>
      <c r="G1" s="569"/>
      <c r="H1" s="568"/>
      <c r="I1" s="503"/>
      <c r="J1" s="503"/>
      <c r="K1" s="503"/>
      <c r="L1" s="504"/>
      <c r="M1" s="503"/>
      <c r="N1" s="504"/>
      <c r="O1" s="503"/>
      <c r="P1" s="504"/>
      <c r="Q1" s="503"/>
      <c r="R1" s="504"/>
      <c r="S1" s="503"/>
      <c r="T1" s="504"/>
      <c r="U1" s="504"/>
      <c r="V1" s="504"/>
      <c r="W1" s="503"/>
      <c r="X1" s="504"/>
      <c r="Y1" s="503"/>
      <c r="Z1" s="503"/>
      <c r="AA1" s="503"/>
    </row>
    <row r="2" spans="1:27" ht="15">
      <c r="A2" s="823" t="s">
        <v>182</v>
      </c>
      <c r="B2" s="823"/>
      <c r="C2" s="823"/>
      <c r="D2" s="824"/>
      <c r="E2" s="825"/>
      <c r="F2" s="825"/>
      <c r="G2" s="826"/>
      <c r="H2" s="823"/>
      <c r="I2" s="823"/>
      <c r="J2" s="823"/>
      <c r="K2" s="823"/>
      <c r="L2" s="823"/>
      <c r="M2" s="823"/>
      <c r="N2" s="823"/>
      <c r="O2" s="823"/>
      <c r="P2" s="73"/>
      <c r="Q2" s="1"/>
      <c r="R2" s="73"/>
      <c r="S2" s="1"/>
      <c r="T2" s="73"/>
      <c r="U2" s="73"/>
      <c r="V2" s="73"/>
      <c r="W2" s="1"/>
      <c r="X2" s="73"/>
      <c r="Y2" s="1"/>
      <c r="Z2" s="1"/>
      <c r="AA2" s="1"/>
    </row>
    <row r="3" spans="1:27" ht="16.2" thickBot="1">
      <c r="A3" s="532" t="s">
        <v>176</v>
      </c>
      <c r="B3" s="519"/>
      <c r="C3" s="567"/>
      <c r="D3" s="535"/>
      <c r="E3" s="534"/>
      <c r="F3" s="535"/>
      <c r="G3" s="567"/>
      <c r="H3" s="536"/>
      <c r="I3" s="533"/>
      <c r="J3" s="533"/>
      <c r="K3" s="533"/>
      <c r="L3" s="536"/>
      <c r="M3" s="533"/>
      <c r="N3" s="536"/>
      <c r="O3" s="533"/>
      <c r="P3" s="427"/>
      <c r="Q3" s="426"/>
      <c r="R3" s="427"/>
      <c r="S3" s="426"/>
      <c r="T3" s="427"/>
      <c r="U3" s="427"/>
      <c r="V3" s="427"/>
      <c r="W3" s="474"/>
      <c r="X3" s="475"/>
      <c r="Y3" s="476"/>
      <c r="Z3" s="476"/>
      <c r="AA3" s="1"/>
    </row>
    <row r="4" spans="1:27" ht="25.5" customHeight="1">
      <c r="A4" s="841" t="s">
        <v>22</v>
      </c>
      <c r="B4" s="843" t="s">
        <v>117</v>
      </c>
      <c r="C4" s="831" t="s">
        <v>132</v>
      </c>
      <c r="D4" s="831"/>
      <c r="E4" s="831"/>
      <c r="F4" s="831"/>
      <c r="G4" s="831"/>
      <c r="H4" s="831"/>
      <c r="I4" s="831"/>
      <c r="J4" s="831"/>
      <c r="K4" s="831"/>
      <c r="L4" s="831"/>
      <c r="M4" s="831"/>
      <c r="N4" s="831"/>
      <c r="O4" s="831"/>
      <c r="P4" s="831"/>
      <c r="Q4" s="831"/>
      <c r="R4" s="831"/>
      <c r="S4" s="831"/>
      <c r="T4" s="831"/>
      <c r="U4" s="851" t="s">
        <v>156</v>
      </c>
      <c r="V4" s="852"/>
      <c r="W4" s="845" t="s">
        <v>58</v>
      </c>
      <c r="X4" s="846"/>
      <c r="Y4" s="839" t="s">
        <v>173</v>
      </c>
      <c r="Z4" s="837" t="s">
        <v>157</v>
      </c>
      <c r="AA4" s="2"/>
    </row>
    <row r="5" spans="1:27" ht="30" customHeight="1">
      <c r="A5" s="842"/>
      <c r="B5" s="844"/>
      <c r="C5" s="832" t="s">
        <v>45</v>
      </c>
      <c r="D5" s="832"/>
      <c r="E5" s="833" t="s">
        <v>46</v>
      </c>
      <c r="F5" s="833"/>
      <c r="G5" s="833" t="s">
        <v>47</v>
      </c>
      <c r="H5" s="833"/>
      <c r="I5" s="855" t="s">
        <v>172</v>
      </c>
      <c r="J5" s="855"/>
      <c r="K5" s="832" t="s">
        <v>48</v>
      </c>
      <c r="L5" s="832"/>
      <c r="M5" s="832" t="s">
        <v>49</v>
      </c>
      <c r="N5" s="832"/>
      <c r="O5" s="832" t="s">
        <v>155</v>
      </c>
      <c r="P5" s="832"/>
      <c r="Q5" s="832" t="s">
        <v>50</v>
      </c>
      <c r="R5" s="832"/>
      <c r="S5" s="832" t="s">
        <v>51</v>
      </c>
      <c r="T5" s="832"/>
      <c r="U5" s="853"/>
      <c r="V5" s="854"/>
      <c r="W5" s="847"/>
      <c r="X5" s="848"/>
      <c r="Y5" s="840"/>
      <c r="Z5" s="838"/>
      <c r="AA5" s="2"/>
    </row>
    <row r="6" spans="1:27" ht="15">
      <c r="A6" s="842"/>
      <c r="B6" s="844"/>
      <c r="C6" s="832"/>
      <c r="D6" s="832"/>
      <c r="E6" s="833"/>
      <c r="F6" s="833"/>
      <c r="G6" s="833"/>
      <c r="H6" s="833"/>
      <c r="I6" s="855"/>
      <c r="J6" s="855"/>
      <c r="K6" s="832"/>
      <c r="L6" s="832"/>
      <c r="M6" s="832"/>
      <c r="N6" s="832"/>
      <c r="O6" s="832"/>
      <c r="P6" s="832"/>
      <c r="Q6" s="832"/>
      <c r="R6" s="832"/>
      <c r="S6" s="832"/>
      <c r="T6" s="832"/>
      <c r="U6" s="827" t="s">
        <v>53</v>
      </c>
      <c r="V6" s="828"/>
      <c r="W6" s="847"/>
      <c r="X6" s="848"/>
      <c r="Y6" s="840"/>
      <c r="Z6" s="838"/>
      <c r="AA6" s="2"/>
    </row>
    <row r="7" spans="1:27" ht="15">
      <c r="A7" s="842"/>
      <c r="B7" s="844"/>
      <c r="C7" s="835" t="s">
        <v>52</v>
      </c>
      <c r="D7" s="835"/>
      <c r="E7" s="835" t="s">
        <v>52</v>
      </c>
      <c r="F7" s="835"/>
      <c r="G7" s="834" t="s">
        <v>52</v>
      </c>
      <c r="H7" s="834"/>
      <c r="I7" s="834" t="s">
        <v>52</v>
      </c>
      <c r="J7" s="834"/>
      <c r="K7" s="836" t="s">
        <v>52</v>
      </c>
      <c r="L7" s="836"/>
      <c r="M7" s="836" t="s">
        <v>52</v>
      </c>
      <c r="N7" s="836"/>
      <c r="O7" s="836" t="s">
        <v>52</v>
      </c>
      <c r="P7" s="836"/>
      <c r="Q7" s="836" t="s">
        <v>52</v>
      </c>
      <c r="R7" s="836"/>
      <c r="S7" s="836" t="s">
        <v>52</v>
      </c>
      <c r="T7" s="836"/>
      <c r="U7" s="630" t="s">
        <v>54</v>
      </c>
      <c r="V7" s="631" t="s">
        <v>55</v>
      </c>
      <c r="W7" s="847"/>
      <c r="X7" s="848"/>
      <c r="Y7" s="840"/>
      <c r="Z7" s="838"/>
      <c r="AA7" s="2"/>
    </row>
    <row r="8" spans="1:27" ht="15">
      <c r="A8" s="842"/>
      <c r="B8" s="844"/>
      <c r="C8" s="835"/>
      <c r="D8" s="835"/>
      <c r="E8" s="835"/>
      <c r="F8" s="835"/>
      <c r="G8" s="834"/>
      <c r="H8" s="834"/>
      <c r="I8" s="834"/>
      <c r="J8" s="834"/>
      <c r="K8" s="836"/>
      <c r="L8" s="836"/>
      <c r="M8" s="836"/>
      <c r="N8" s="836"/>
      <c r="O8" s="836"/>
      <c r="P8" s="836"/>
      <c r="Q8" s="836"/>
      <c r="R8" s="836"/>
      <c r="S8" s="836"/>
      <c r="T8" s="836"/>
      <c r="U8" s="632"/>
      <c r="V8" s="633"/>
      <c r="W8" s="849"/>
      <c r="X8" s="850"/>
      <c r="Y8" s="840"/>
      <c r="Z8" s="838"/>
      <c r="AA8" s="2"/>
    </row>
    <row r="9" spans="1:27" ht="15.6" thickBot="1">
      <c r="A9" s="842"/>
      <c r="B9" s="844"/>
      <c r="C9" s="634" t="s">
        <v>168</v>
      </c>
      <c r="D9" s="635" t="s">
        <v>4</v>
      </c>
      <c r="E9" s="634" t="s">
        <v>168</v>
      </c>
      <c r="F9" s="635" t="s">
        <v>4</v>
      </c>
      <c r="G9" s="634" t="s">
        <v>168</v>
      </c>
      <c r="H9" s="635" t="s">
        <v>4</v>
      </c>
      <c r="I9" s="634" t="s">
        <v>168</v>
      </c>
      <c r="J9" s="635" t="s">
        <v>4</v>
      </c>
      <c r="K9" s="634" t="s">
        <v>168</v>
      </c>
      <c r="L9" s="636" t="s">
        <v>4</v>
      </c>
      <c r="M9" s="637" t="s">
        <v>168</v>
      </c>
      <c r="N9" s="636" t="s">
        <v>4</v>
      </c>
      <c r="O9" s="637" t="s">
        <v>168</v>
      </c>
      <c r="P9" s="636" t="s">
        <v>4</v>
      </c>
      <c r="Q9" s="637" t="s">
        <v>168</v>
      </c>
      <c r="R9" s="636" t="s">
        <v>4</v>
      </c>
      <c r="S9" s="637" t="s">
        <v>168</v>
      </c>
      <c r="T9" s="636" t="s">
        <v>4</v>
      </c>
      <c r="U9" s="636" t="s">
        <v>4</v>
      </c>
      <c r="V9" s="638" t="s">
        <v>4</v>
      </c>
      <c r="W9" s="639" t="s">
        <v>168</v>
      </c>
      <c r="X9" s="636" t="s">
        <v>4</v>
      </c>
      <c r="Y9" s="640" t="s">
        <v>4</v>
      </c>
      <c r="Z9" s="641" t="s">
        <v>4</v>
      </c>
      <c r="AA9" s="2"/>
    </row>
    <row r="10" spans="1:27" ht="21" customHeight="1">
      <c r="A10" s="470" t="s">
        <v>23</v>
      </c>
      <c r="B10" s="471" t="s">
        <v>189</v>
      </c>
      <c r="C10" s="472"/>
      <c r="D10" s="771"/>
      <c r="E10" s="472"/>
      <c r="F10" s="771"/>
      <c r="G10" s="472"/>
      <c r="H10" s="771"/>
      <c r="I10" s="472"/>
      <c r="J10" s="771"/>
      <c r="K10" s="472">
        <v>1</v>
      </c>
      <c r="L10" s="774">
        <v>95</v>
      </c>
      <c r="M10" s="473"/>
      <c r="N10" s="774"/>
      <c r="O10" s="473"/>
      <c r="P10" s="774"/>
      <c r="Q10" s="473"/>
      <c r="R10" s="774"/>
      <c r="S10" s="473"/>
      <c r="T10" s="774"/>
      <c r="U10" s="774"/>
      <c r="V10" s="776"/>
      <c r="W10" s="478">
        <f>SUM(C10,E10,G10,I10,K10,M10,O10,Q10,S10)</f>
        <v>1</v>
      </c>
      <c r="X10" s="774">
        <f>SUM(D10,F10,H10,J10,L10,N10,P10,R10,T10)</f>
        <v>95</v>
      </c>
      <c r="Y10" s="782">
        <v>95.09</v>
      </c>
      <c r="Z10" s="783">
        <v>0</v>
      </c>
      <c r="AA10" s="2"/>
    </row>
    <row r="11" spans="1:27" ht="21" customHeight="1">
      <c r="A11" s="433" t="s">
        <v>24</v>
      </c>
      <c r="B11" s="428"/>
      <c r="C11" s="429"/>
      <c r="D11" s="430"/>
      <c r="E11" s="429"/>
      <c r="F11" s="430"/>
      <c r="G11" s="429"/>
      <c r="H11" s="430"/>
      <c r="I11" s="429"/>
      <c r="J11" s="430"/>
      <c r="K11" s="431"/>
      <c r="L11" s="432"/>
      <c r="M11" s="431"/>
      <c r="N11" s="432"/>
      <c r="O11" s="431"/>
      <c r="P11" s="432"/>
      <c r="Q11" s="429"/>
      <c r="R11" s="430"/>
      <c r="S11" s="429"/>
      <c r="T11" s="430"/>
      <c r="U11" s="775"/>
      <c r="V11" s="777"/>
      <c r="W11" s="479">
        <f t="shared" ref="W11:W26" si="0">SUM(C11,E11,G11,I11,K11,M11,O11,Q11,S11)</f>
        <v>0</v>
      </c>
      <c r="X11" s="430">
        <f t="shared" ref="X11:X26" si="1">SUM(D11,F11,H11,J11,L11,N11,P11,R11,T11)</f>
        <v>0</v>
      </c>
      <c r="Y11" s="784"/>
      <c r="Z11" s="785"/>
      <c r="AA11" s="2"/>
    </row>
    <row r="12" spans="1:27" ht="21" customHeight="1">
      <c r="A12" s="433" t="s">
        <v>25</v>
      </c>
      <c r="B12" s="428"/>
      <c r="C12" s="429"/>
      <c r="D12" s="430"/>
      <c r="E12" s="429"/>
      <c r="F12" s="430"/>
      <c r="G12" s="429"/>
      <c r="H12" s="430"/>
      <c r="I12" s="429"/>
      <c r="J12" s="430"/>
      <c r="K12" s="429"/>
      <c r="L12" s="430"/>
      <c r="M12" s="429"/>
      <c r="N12" s="430"/>
      <c r="O12" s="429"/>
      <c r="P12" s="430"/>
      <c r="Q12" s="429"/>
      <c r="R12" s="430"/>
      <c r="S12" s="429"/>
      <c r="T12" s="430"/>
      <c r="U12" s="430"/>
      <c r="V12" s="778"/>
      <c r="W12" s="479">
        <f t="shared" si="0"/>
        <v>0</v>
      </c>
      <c r="X12" s="430">
        <f t="shared" si="1"/>
        <v>0</v>
      </c>
      <c r="Y12" s="784"/>
      <c r="Z12" s="785"/>
      <c r="AA12" s="2"/>
    </row>
    <row r="13" spans="1:27" ht="21" customHeight="1">
      <c r="A13" s="433" t="s">
        <v>26</v>
      </c>
      <c r="B13" s="428"/>
      <c r="C13" s="429"/>
      <c r="D13" s="430"/>
      <c r="E13" s="429"/>
      <c r="F13" s="430"/>
      <c r="G13" s="429"/>
      <c r="H13" s="430"/>
      <c r="I13" s="429"/>
      <c r="J13" s="430"/>
      <c r="K13" s="429"/>
      <c r="L13" s="430"/>
      <c r="M13" s="429"/>
      <c r="N13" s="430"/>
      <c r="O13" s="429"/>
      <c r="P13" s="430"/>
      <c r="Q13" s="429"/>
      <c r="R13" s="430"/>
      <c r="S13" s="429"/>
      <c r="T13" s="430"/>
      <c r="U13" s="430"/>
      <c r="V13" s="778"/>
      <c r="W13" s="479">
        <f t="shared" si="0"/>
        <v>0</v>
      </c>
      <c r="X13" s="430">
        <f t="shared" si="1"/>
        <v>0</v>
      </c>
      <c r="Y13" s="784"/>
      <c r="Z13" s="785"/>
      <c r="AA13" s="2"/>
    </row>
    <row r="14" spans="1:27" ht="21" customHeight="1">
      <c r="A14" s="433" t="s">
        <v>27</v>
      </c>
      <c r="B14" s="428"/>
      <c r="C14" s="429"/>
      <c r="D14" s="430"/>
      <c r="E14" s="429"/>
      <c r="F14" s="430"/>
      <c r="G14" s="429"/>
      <c r="H14" s="430"/>
      <c r="I14" s="429"/>
      <c r="J14" s="430"/>
      <c r="K14" s="429"/>
      <c r="L14" s="430"/>
      <c r="M14" s="429"/>
      <c r="N14" s="430"/>
      <c r="O14" s="429"/>
      <c r="P14" s="430"/>
      <c r="Q14" s="429"/>
      <c r="R14" s="430"/>
      <c r="S14" s="429"/>
      <c r="T14" s="430"/>
      <c r="U14" s="430"/>
      <c r="V14" s="778"/>
      <c r="W14" s="479">
        <f t="shared" si="0"/>
        <v>0</v>
      </c>
      <c r="X14" s="430">
        <f t="shared" si="1"/>
        <v>0</v>
      </c>
      <c r="Y14" s="784"/>
      <c r="Z14" s="785"/>
      <c r="AA14" s="2"/>
    </row>
    <row r="15" spans="1:27" ht="21" customHeight="1">
      <c r="A15" s="433" t="s">
        <v>28</v>
      </c>
      <c r="B15" s="428"/>
      <c r="C15" s="429"/>
      <c r="D15" s="430"/>
      <c r="E15" s="429"/>
      <c r="F15" s="430"/>
      <c r="G15" s="429"/>
      <c r="H15" s="430"/>
      <c r="I15" s="429"/>
      <c r="J15" s="430"/>
      <c r="K15" s="431"/>
      <c r="L15" s="432"/>
      <c r="M15" s="431"/>
      <c r="N15" s="432"/>
      <c r="O15" s="431"/>
      <c r="P15" s="432"/>
      <c r="Q15" s="429"/>
      <c r="R15" s="430"/>
      <c r="S15" s="429"/>
      <c r="T15" s="430"/>
      <c r="U15" s="775"/>
      <c r="V15" s="777"/>
      <c r="W15" s="479">
        <f t="shared" si="0"/>
        <v>0</v>
      </c>
      <c r="X15" s="430">
        <f t="shared" si="1"/>
        <v>0</v>
      </c>
      <c r="Y15" s="784"/>
      <c r="Z15" s="785"/>
      <c r="AA15" s="2"/>
    </row>
    <row r="16" spans="1:27" ht="21" customHeight="1">
      <c r="A16" s="433" t="s">
        <v>29</v>
      </c>
      <c r="B16" s="428"/>
      <c r="C16" s="429"/>
      <c r="D16" s="430"/>
      <c r="E16" s="429"/>
      <c r="F16" s="430"/>
      <c r="G16" s="429"/>
      <c r="H16" s="430"/>
      <c r="I16" s="429"/>
      <c r="J16" s="430"/>
      <c r="K16" s="429"/>
      <c r="L16" s="430"/>
      <c r="M16" s="429"/>
      <c r="N16" s="430"/>
      <c r="O16" s="429"/>
      <c r="P16" s="430"/>
      <c r="Q16" s="429"/>
      <c r="R16" s="430"/>
      <c r="S16" s="429"/>
      <c r="T16" s="430"/>
      <c r="U16" s="430"/>
      <c r="V16" s="778"/>
      <c r="W16" s="479">
        <f t="shared" si="0"/>
        <v>0</v>
      </c>
      <c r="X16" s="430">
        <f t="shared" si="1"/>
        <v>0</v>
      </c>
      <c r="Y16" s="784"/>
      <c r="Z16" s="785"/>
      <c r="AA16" s="2"/>
    </row>
    <row r="17" spans="1:27" ht="21" customHeight="1">
      <c r="A17" s="433" t="s">
        <v>30</v>
      </c>
      <c r="B17" s="428"/>
      <c r="C17" s="429"/>
      <c r="D17" s="430"/>
      <c r="E17" s="429"/>
      <c r="F17" s="430"/>
      <c r="G17" s="429"/>
      <c r="H17" s="430"/>
      <c r="I17" s="429"/>
      <c r="J17" s="430"/>
      <c r="K17" s="429"/>
      <c r="L17" s="430"/>
      <c r="M17" s="429"/>
      <c r="N17" s="430"/>
      <c r="O17" s="429"/>
      <c r="P17" s="430"/>
      <c r="Q17" s="429"/>
      <c r="R17" s="430"/>
      <c r="S17" s="429"/>
      <c r="T17" s="430"/>
      <c r="U17" s="430"/>
      <c r="V17" s="778"/>
      <c r="W17" s="479">
        <f t="shared" si="0"/>
        <v>0</v>
      </c>
      <c r="X17" s="430">
        <f t="shared" si="1"/>
        <v>0</v>
      </c>
      <c r="Y17" s="784"/>
      <c r="Z17" s="785"/>
      <c r="AA17" s="2"/>
    </row>
    <row r="18" spans="1:27" ht="21" customHeight="1">
      <c r="A18" s="433" t="s">
        <v>31</v>
      </c>
      <c r="B18" s="428"/>
      <c r="C18" s="429"/>
      <c r="D18" s="430"/>
      <c r="E18" s="429"/>
      <c r="F18" s="430"/>
      <c r="G18" s="429"/>
      <c r="H18" s="430"/>
      <c r="I18" s="429"/>
      <c r="J18" s="430"/>
      <c r="K18" s="431"/>
      <c r="L18" s="430"/>
      <c r="M18" s="431"/>
      <c r="N18" s="432"/>
      <c r="O18" s="431"/>
      <c r="P18" s="432"/>
      <c r="Q18" s="429"/>
      <c r="R18" s="430"/>
      <c r="S18" s="429"/>
      <c r="T18" s="430"/>
      <c r="U18" s="775"/>
      <c r="V18" s="777"/>
      <c r="W18" s="479">
        <f t="shared" si="0"/>
        <v>0</v>
      </c>
      <c r="X18" s="430">
        <f t="shared" si="1"/>
        <v>0</v>
      </c>
      <c r="Y18" s="784"/>
      <c r="Z18" s="785"/>
      <c r="AA18" s="2"/>
    </row>
    <row r="19" spans="1:27" ht="21" customHeight="1">
      <c r="A19" s="433" t="s">
        <v>32</v>
      </c>
      <c r="B19" s="428"/>
      <c r="C19" s="429"/>
      <c r="D19" s="430"/>
      <c r="E19" s="429"/>
      <c r="F19" s="430"/>
      <c r="G19" s="429"/>
      <c r="H19" s="430"/>
      <c r="I19" s="429"/>
      <c r="J19" s="430"/>
      <c r="K19" s="429"/>
      <c r="L19" s="430"/>
      <c r="M19" s="429"/>
      <c r="N19" s="430"/>
      <c r="O19" s="429"/>
      <c r="P19" s="430"/>
      <c r="Q19" s="429"/>
      <c r="R19" s="430"/>
      <c r="S19" s="429"/>
      <c r="T19" s="430"/>
      <c r="U19" s="430"/>
      <c r="V19" s="778"/>
      <c r="W19" s="479">
        <f t="shared" si="0"/>
        <v>0</v>
      </c>
      <c r="X19" s="430">
        <f t="shared" si="1"/>
        <v>0</v>
      </c>
      <c r="Y19" s="784"/>
      <c r="Z19" s="785"/>
      <c r="AA19" s="2"/>
    </row>
    <row r="20" spans="1:27" ht="21" customHeight="1">
      <c r="A20" s="433" t="s">
        <v>33</v>
      </c>
      <c r="B20" s="428"/>
      <c r="C20" s="429"/>
      <c r="D20" s="430"/>
      <c r="E20" s="429"/>
      <c r="F20" s="432"/>
      <c r="G20" s="431"/>
      <c r="H20" s="432"/>
      <c r="I20" s="431"/>
      <c r="J20" s="432"/>
      <c r="K20" s="431"/>
      <c r="L20" s="430"/>
      <c r="M20" s="431"/>
      <c r="N20" s="432"/>
      <c r="O20" s="431"/>
      <c r="P20" s="432"/>
      <c r="Q20" s="429"/>
      <c r="R20" s="430"/>
      <c r="S20" s="429"/>
      <c r="T20" s="775"/>
      <c r="U20" s="775"/>
      <c r="V20" s="777"/>
      <c r="W20" s="479">
        <f t="shared" si="0"/>
        <v>0</v>
      </c>
      <c r="X20" s="430">
        <f t="shared" si="1"/>
        <v>0</v>
      </c>
      <c r="Y20" s="784"/>
      <c r="Z20" s="785"/>
      <c r="AA20" s="2"/>
    </row>
    <row r="21" spans="1:27" ht="21" customHeight="1">
      <c r="A21" s="433" t="s">
        <v>34</v>
      </c>
      <c r="B21" s="428"/>
      <c r="C21" s="429"/>
      <c r="D21" s="430"/>
      <c r="E21" s="431"/>
      <c r="F21" s="432"/>
      <c r="G21" s="431"/>
      <c r="H21" s="432"/>
      <c r="I21" s="431"/>
      <c r="J21" s="432"/>
      <c r="K21" s="431"/>
      <c r="L21" s="430"/>
      <c r="M21" s="431"/>
      <c r="N21" s="432"/>
      <c r="O21" s="431"/>
      <c r="P21" s="432"/>
      <c r="Q21" s="429"/>
      <c r="R21" s="430"/>
      <c r="S21" s="429"/>
      <c r="T21" s="430"/>
      <c r="U21" s="775"/>
      <c r="V21" s="777"/>
      <c r="W21" s="479">
        <f t="shared" si="0"/>
        <v>0</v>
      </c>
      <c r="X21" s="430">
        <f t="shared" si="1"/>
        <v>0</v>
      </c>
      <c r="Y21" s="784"/>
      <c r="Z21" s="785"/>
      <c r="AA21" s="2"/>
    </row>
    <row r="22" spans="1:27" ht="21" customHeight="1">
      <c r="A22" s="433" t="s">
        <v>35</v>
      </c>
      <c r="B22" s="428"/>
      <c r="C22" s="429"/>
      <c r="D22" s="430"/>
      <c r="E22" s="429"/>
      <c r="F22" s="430"/>
      <c r="G22" s="431"/>
      <c r="H22" s="432"/>
      <c r="I22" s="431"/>
      <c r="J22" s="432"/>
      <c r="K22" s="431"/>
      <c r="L22" s="430"/>
      <c r="M22" s="431"/>
      <c r="N22" s="432"/>
      <c r="O22" s="431"/>
      <c r="P22" s="432"/>
      <c r="Q22" s="431"/>
      <c r="R22" s="432"/>
      <c r="S22" s="431"/>
      <c r="T22" s="432"/>
      <c r="U22" s="432"/>
      <c r="V22" s="477"/>
      <c r="W22" s="479">
        <f t="shared" si="0"/>
        <v>0</v>
      </c>
      <c r="X22" s="430">
        <f t="shared" si="1"/>
        <v>0</v>
      </c>
      <c r="Y22" s="784"/>
      <c r="Z22" s="785"/>
      <c r="AA22" s="2"/>
    </row>
    <row r="23" spans="1:27" ht="21" customHeight="1">
      <c r="A23" s="433" t="s">
        <v>36</v>
      </c>
      <c r="B23" s="428"/>
      <c r="C23" s="429"/>
      <c r="D23" s="430"/>
      <c r="E23" s="431"/>
      <c r="F23" s="432"/>
      <c r="G23" s="431"/>
      <c r="H23" s="432"/>
      <c r="I23" s="431"/>
      <c r="J23" s="432"/>
      <c r="K23" s="431"/>
      <c r="L23" s="430"/>
      <c r="M23" s="431"/>
      <c r="N23" s="432"/>
      <c r="O23" s="431"/>
      <c r="P23" s="432"/>
      <c r="Q23" s="429"/>
      <c r="R23" s="430"/>
      <c r="S23" s="429"/>
      <c r="T23" s="430"/>
      <c r="U23" s="775"/>
      <c r="V23" s="777"/>
      <c r="W23" s="479">
        <f t="shared" si="0"/>
        <v>0</v>
      </c>
      <c r="X23" s="430">
        <f t="shared" si="1"/>
        <v>0</v>
      </c>
      <c r="Y23" s="784"/>
      <c r="Z23" s="785"/>
      <c r="AA23" s="2"/>
    </row>
    <row r="24" spans="1:27" ht="21" customHeight="1">
      <c r="A24" s="433" t="s">
        <v>37</v>
      </c>
      <c r="B24" s="428"/>
      <c r="C24" s="429"/>
      <c r="D24" s="430"/>
      <c r="E24" s="431"/>
      <c r="F24" s="432"/>
      <c r="G24" s="431"/>
      <c r="H24" s="432"/>
      <c r="I24" s="431"/>
      <c r="J24" s="432"/>
      <c r="K24" s="431"/>
      <c r="L24" s="430"/>
      <c r="M24" s="431"/>
      <c r="N24" s="432"/>
      <c r="O24" s="431"/>
      <c r="P24" s="432"/>
      <c r="Q24" s="429"/>
      <c r="R24" s="430"/>
      <c r="S24" s="429"/>
      <c r="T24" s="430"/>
      <c r="U24" s="775"/>
      <c r="V24" s="777"/>
      <c r="W24" s="479">
        <f t="shared" si="0"/>
        <v>0</v>
      </c>
      <c r="X24" s="430">
        <f t="shared" si="1"/>
        <v>0</v>
      </c>
      <c r="Y24" s="784"/>
      <c r="Z24" s="785"/>
      <c r="AA24" s="2"/>
    </row>
    <row r="25" spans="1:27" ht="21" customHeight="1">
      <c r="A25" s="433" t="s">
        <v>38</v>
      </c>
      <c r="B25" s="428"/>
      <c r="C25" s="429"/>
      <c r="D25" s="430"/>
      <c r="E25" s="431"/>
      <c r="F25" s="432"/>
      <c r="G25" s="431"/>
      <c r="H25" s="432"/>
      <c r="I25" s="431"/>
      <c r="J25" s="432"/>
      <c r="K25" s="431"/>
      <c r="L25" s="430"/>
      <c r="M25" s="431"/>
      <c r="N25" s="432"/>
      <c r="O25" s="431"/>
      <c r="P25" s="432"/>
      <c r="Q25" s="429"/>
      <c r="R25" s="430"/>
      <c r="S25" s="429"/>
      <c r="T25" s="430"/>
      <c r="U25" s="775"/>
      <c r="V25" s="777"/>
      <c r="W25" s="479">
        <f t="shared" si="0"/>
        <v>0</v>
      </c>
      <c r="X25" s="430">
        <f>SUM(D25,F25,H25,J25,L25,N25,P25,R25,T25)</f>
        <v>0</v>
      </c>
      <c r="Y25" s="784"/>
      <c r="Z25" s="785"/>
      <c r="AA25" s="2"/>
    </row>
    <row r="26" spans="1:27" ht="21" customHeight="1" thickBot="1">
      <c r="A26" s="433" t="s">
        <v>39</v>
      </c>
      <c r="B26" s="482"/>
      <c r="C26" s="483"/>
      <c r="D26" s="772"/>
      <c r="E26" s="484"/>
      <c r="F26" s="485"/>
      <c r="G26" s="484"/>
      <c r="H26" s="485"/>
      <c r="I26" s="484"/>
      <c r="J26" s="485"/>
      <c r="K26" s="484"/>
      <c r="L26" s="772"/>
      <c r="M26" s="484"/>
      <c r="N26" s="485"/>
      <c r="O26" s="484"/>
      <c r="P26" s="485"/>
      <c r="Q26" s="483"/>
      <c r="R26" s="772"/>
      <c r="S26" s="483"/>
      <c r="T26" s="772"/>
      <c r="U26" s="779"/>
      <c r="V26" s="780"/>
      <c r="W26" s="486">
        <f t="shared" si="0"/>
        <v>0</v>
      </c>
      <c r="X26" s="772">
        <f t="shared" si="1"/>
        <v>0</v>
      </c>
      <c r="Y26" s="786"/>
      <c r="Z26" s="787"/>
      <c r="AA26" s="2"/>
    </row>
    <row r="27" spans="1:27" ht="21" customHeight="1" thickTop="1" thickBot="1">
      <c r="A27" s="829" t="s">
        <v>87</v>
      </c>
      <c r="B27" s="830"/>
      <c r="C27" s="480">
        <f>SUM(C10:C26)</f>
        <v>0</v>
      </c>
      <c r="D27" s="773">
        <f t="shared" ref="D27:V27" si="2">SUM(D10:D26)</f>
        <v>0</v>
      </c>
      <c r="E27" s="480">
        <f t="shared" si="2"/>
        <v>0</v>
      </c>
      <c r="F27" s="773">
        <f t="shared" si="2"/>
        <v>0</v>
      </c>
      <c r="G27" s="480">
        <f t="shared" si="2"/>
        <v>0</v>
      </c>
      <c r="H27" s="773">
        <f t="shared" ref="H27" si="3">SUM(H10:H26)</f>
        <v>0</v>
      </c>
      <c r="I27" s="480">
        <f t="shared" si="2"/>
        <v>0</v>
      </c>
      <c r="J27" s="773">
        <f t="shared" si="2"/>
        <v>0</v>
      </c>
      <c r="K27" s="480">
        <f t="shared" si="2"/>
        <v>1</v>
      </c>
      <c r="L27" s="773">
        <f t="shared" si="2"/>
        <v>95</v>
      </c>
      <c r="M27" s="480">
        <f t="shared" si="2"/>
        <v>0</v>
      </c>
      <c r="N27" s="773">
        <f t="shared" si="2"/>
        <v>0</v>
      </c>
      <c r="O27" s="480">
        <f t="shared" si="2"/>
        <v>0</v>
      </c>
      <c r="P27" s="773">
        <f t="shared" si="2"/>
        <v>0</v>
      </c>
      <c r="Q27" s="480">
        <f t="shared" si="2"/>
        <v>0</v>
      </c>
      <c r="R27" s="773">
        <f t="shared" si="2"/>
        <v>0</v>
      </c>
      <c r="S27" s="480">
        <f t="shared" si="2"/>
        <v>0</v>
      </c>
      <c r="T27" s="773">
        <f t="shared" si="2"/>
        <v>0</v>
      </c>
      <c r="U27" s="773">
        <f t="shared" si="2"/>
        <v>0</v>
      </c>
      <c r="V27" s="781">
        <f t="shared" si="2"/>
        <v>0</v>
      </c>
      <c r="W27" s="481">
        <f>SUM(C27,E27,G27,I27,K27,M27,O27,Q27,S27)</f>
        <v>1</v>
      </c>
      <c r="X27" s="773">
        <f>SUM(D27,F27,H27,J27,L27,N27,P27,R27,T27)</f>
        <v>95</v>
      </c>
      <c r="Y27" s="788">
        <f>SUM(Y10:Y26)</f>
        <v>95.09</v>
      </c>
      <c r="Z27" s="781">
        <f>SUM(Z10:Z26)</f>
        <v>0</v>
      </c>
      <c r="AA27" s="2"/>
    </row>
    <row r="28" spans="1:27" ht="13.8">
      <c r="A28" s="1"/>
      <c r="B28" s="1"/>
      <c r="C28" s="1"/>
      <c r="D28" s="73"/>
      <c r="E28" s="1"/>
      <c r="F28" s="73"/>
      <c r="G28" s="1"/>
      <c r="H28" s="1"/>
      <c r="I28" s="1"/>
      <c r="J28" s="1"/>
      <c r="K28" s="1"/>
      <c r="L28" s="73"/>
      <c r="M28" s="1"/>
      <c r="N28" s="73"/>
      <c r="O28" s="1"/>
      <c r="P28" s="73"/>
      <c r="Q28" s="3"/>
      <c r="R28" s="75"/>
      <c r="S28" s="3"/>
      <c r="T28" s="75"/>
      <c r="U28" s="75"/>
      <c r="V28" s="75"/>
      <c r="W28" s="3"/>
      <c r="X28" s="76"/>
      <c r="Y28" s="1"/>
      <c r="Z28" s="1"/>
      <c r="AA28" s="1"/>
    </row>
    <row r="29" spans="1:27" s="770" customFormat="1">
      <c r="A29" s="767"/>
      <c r="B29" s="767" t="s">
        <v>174</v>
      </c>
      <c r="C29" s="767"/>
      <c r="D29" s="768"/>
      <c r="E29" s="767"/>
      <c r="F29" s="768"/>
      <c r="G29" s="767"/>
      <c r="H29" s="767"/>
      <c r="I29" s="767"/>
      <c r="J29" s="767"/>
      <c r="K29" s="767"/>
      <c r="L29" s="768"/>
      <c r="M29" s="767"/>
      <c r="N29" s="768"/>
      <c r="O29" s="767"/>
      <c r="P29" s="768"/>
      <c r="Q29" s="767"/>
      <c r="R29" s="768"/>
      <c r="S29" s="767"/>
      <c r="T29" s="768"/>
      <c r="U29" s="768"/>
      <c r="V29" s="768"/>
      <c r="W29" s="767"/>
      <c r="X29" s="769"/>
      <c r="Y29" s="767"/>
      <c r="Z29" s="767"/>
      <c r="AA29" s="767"/>
    </row>
    <row r="30" spans="1:27">
      <c r="B30" s="770" t="s">
        <v>181</v>
      </c>
      <c r="H30"/>
    </row>
    <row r="31" spans="1:27">
      <c r="H31"/>
    </row>
    <row r="32" spans="1:27">
      <c r="C32" s="178"/>
      <c r="D32" s="157"/>
      <c r="H32"/>
      <c r="I32" s="179"/>
      <c r="J32" s="180"/>
    </row>
    <row r="33" spans="3:10">
      <c r="D33" s="157"/>
      <c r="H33"/>
      <c r="I33" s="179"/>
      <c r="J33" s="157"/>
    </row>
    <row r="34" spans="3:10">
      <c r="C34" s="178"/>
      <c r="D34" s="157"/>
      <c r="H34"/>
      <c r="I34" s="179"/>
      <c r="J34" s="157"/>
    </row>
    <row r="35" spans="3:10">
      <c r="C35" s="178"/>
      <c r="D35" s="157"/>
      <c r="H35"/>
      <c r="I35" s="179"/>
      <c r="J35" s="157"/>
    </row>
    <row r="36" spans="3:10">
      <c r="C36" s="178"/>
      <c r="D36" s="157"/>
      <c r="H36"/>
      <c r="I36" s="157"/>
      <c r="J36" s="157"/>
    </row>
    <row r="37" spans="3:10">
      <c r="C37" s="178"/>
      <c r="D37" s="157"/>
      <c r="H37"/>
      <c r="I37" s="179"/>
      <c r="J37" s="157"/>
    </row>
    <row r="38" spans="3:10">
      <c r="C38" s="178"/>
      <c r="D38" s="157"/>
      <c r="H38"/>
      <c r="I38" s="179"/>
      <c r="J38" s="157"/>
    </row>
    <row r="39" spans="3:10">
      <c r="D39" s="157"/>
      <c r="H39"/>
      <c r="I39" s="157"/>
      <c r="J39" s="157"/>
    </row>
    <row r="40" spans="3:10">
      <c r="C40" s="178"/>
      <c r="D40" s="157"/>
      <c r="H40"/>
      <c r="I40" s="181"/>
      <c r="J40" s="157"/>
    </row>
    <row r="41" spans="3:10">
      <c r="F41" s="178"/>
      <c r="H41"/>
    </row>
    <row r="42" spans="3:10">
      <c r="H42"/>
    </row>
    <row r="43" spans="3:10">
      <c r="H43"/>
    </row>
    <row r="44" spans="3:10">
      <c r="H44"/>
    </row>
    <row r="45" spans="3:10">
      <c r="H45"/>
    </row>
    <row r="46" spans="3:10">
      <c r="H46"/>
    </row>
    <row r="47" spans="3:10">
      <c r="H47"/>
    </row>
    <row r="48" spans="3:10">
      <c r="H48"/>
    </row>
    <row r="49" spans="7:8">
      <c r="H49"/>
    </row>
    <row r="50" spans="7:8">
      <c r="H50"/>
    </row>
    <row r="51" spans="7:8">
      <c r="H51"/>
    </row>
    <row r="52" spans="7:8">
      <c r="H52"/>
    </row>
    <row r="53" spans="7:8">
      <c r="H53"/>
    </row>
    <row r="54" spans="7:8">
      <c r="H54"/>
    </row>
    <row r="55" spans="7:8">
      <c r="H55"/>
    </row>
    <row r="56" spans="7:8">
      <c r="H56"/>
    </row>
    <row r="57" spans="7:8">
      <c r="H57"/>
    </row>
    <row r="58" spans="7:8">
      <c r="H58"/>
    </row>
    <row r="59" spans="7:8">
      <c r="G59" s="74"/>
    </row>
    <row r="60" spans="7:8">
      <c r="H60"/>
    </row>
  </sheetData>
  <mergeCells count="28">
    <mergeCell ref="K7:L8"/>
    <mergeCell ref="Z4:Z8"/>
    <mergeCell ref="Y4:Y8"/>
    <mergeCell ref="A4:A9"/>
    <mergeCell ref="B4:B9"/>
    <mergeCell ref="W4:X8"/>
    <mergeCell ref="U4:V5"/>
    <mergeCell ref="M7:N8"/>
    <mergeCell ref="O7:P8"/>
    <mergeCell ref="Q7:R8"/>
    <mergeCell ref="S7:T8"/>
    <mergeCell ref="I5:J6"/>
    <mergeCell ref="A2:O2"/>
    <mergeCell ref="U6:V6"/>
    <mergeCell ref="A27:B27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</mergeCells>
  <phoneticPr fontId="8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4" orientation="landscape" r:id="rId1"/>
  <headerFooter alignWithMargins="0">
    <oddHeader>&amp;RZałącznik nr 1 – pismo ZP - 7212.1.2015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0"/>
  </sheetPr>
  <dimension ref="A1:J25"/>
  <sheetViews>
    <sheetView tabSelected="1" zoomScaleNormal="100" workbookViewId="0">
      <selection activeCell="L14" sqref="L14"/>
    </sheetView>
  </sheetViews>
  <sheetFormatPr defaultRowHeight="13.2"/>
  <cols>
    <col min="1" max="1" width="5.44140625" customWidth="1"/>
    <col min="2" max="2" width="16.5546875" customWidth="1"/>
    <col min="3" max="3" width="14.109375" customWidth="1"/>
    <col min="4" max="4" width="15" customWidth="1"/>
    <col min="5" max="5" width="9.109375" hidden="1" customWidth="1"/>
    <col min="6" max="6" width="17.33203125" customWidth="1"/>
    <col min="7" max="7" width="31.33203125" customWidth="1"/>
    <col min="8" max="8" width="17.109375" customWidth="1"/>
    <col min="9" max="9" width="8.44140625" customWidth="1"/>
  </cols>
  <sheetData>
    <row r="1" spans="1:10" ht="15.6">
      <c r="A1" s="500" t="s">
        <v>56</v>
      </c>
      <c r="B1" s="500"/>
      <c r="C1" s="501"/>
      <c r="D1" s="573"/>
      <c r="E1" s="573"/>
      <c r="F1" s="573"/>
      <c r="G1" s="573"/>
      <c r="H1" s="810"/>
      <c r="I1" s="4"/>
    </row>
    <row r="2" spans="1:10" ht="15.6">
      <c r="A2" s="537" t="s">
        <v>57</v>
      </c>
      <c r="B2" s="537"/>
      <c r="C2" s="538"/>
      <c r="D2" s="571"/>
      <c r="E2" s="572"/>
      <c r="F2" s="572"/>
      <c r="G2" s="572"/>
      <c r="H2" s="810"/>
      <c r="I2" s="4"/>
    </row>
    <row r="3" spans="1:10" ht="17.25" customHeight="1">
      <c r="A3" s="539"/>
      <c r="B3" s="539"/>
      <c r="C3" s="570"/>
      <c r="D3" s="570"/>
      <c r="E3" s="570"/>
      <c r="F3" s="570"/>
      <c r="G3" s="570"/>
      <c r="H3" s="340"/>
      <c r="I3" s="346"/>
      <c r="J3" s="346"/>
    </row>
    <row r="4" spans="1:10" ht="15">
      <c r="A4" s="858" t="s">
        <v>182</v>
      </c>
      <c r="B4" s="858"/>
      <c r="C4" s="858"/>
      <c r="D4" s="858"/>
      <c r="E4" s="858"/>
      <c r="F4" s="858"/>
      <c r="G4" s="858"/>
      <c r="H4" s="858"/>
      <c r="I4" s="858"/>
    </row>
    <row r="5" spans="1:10" ht="13.8" thickBot="1">
      <c r="A5" s="4"/>
      <c r="B5" s="4"/>
      <c r="C5" s="4"/>
      <c r="D5" s="4"/>
      <c r="E5" s="4"/>
      <c r="F5" s="4"/>
      <c r="G5" s="4"/>
      <c r="H5" s="4"/>
      <c r="I5" s="4"/>
    </row>
    <row r="6" spans="1:10" ht="28.5" customHeight="1" thickBot="1">
      <c r="A6" s="758" t="s">
        <v>22</v>
      </c>
      <c r="B6" s="759" t="s">
        <v>0</v>
      </c>
      <c r="C6" s="760" t="s">
        <v>40</v>
      </c>
      <c r="D6" s="761" t="s">
        <v>2</v>
      </c>
      <c r="E6" s="761" t="s">
        <v>2</v>
      </c>
      <c r="F6" s="761" t="s">
        <v>126</v>
      </c>
      <c r="G6" s="762" t="s">
        <v>153</v>
      </c>
      <c r="H6" s="340"/>
      <c r="I6" s="4"/>
    </row>
    <row r="7" spans="1:10" ht="14.4" thickBot="1">
      <c r="A7" s="763"/>
      <c r="B7" s="763"/>
      <c r="C7" s="764" t="s">
        <v>3</v>
      </c>
      <c r="D7" s="765" t="s">
        <v>3</v>
      </c>
      <c r="E7" s="764" t="s">
        <v>3</v>
      </c>
      <c r="F7" s="766" t="s">
        <v>154</v>
      </c>
      <c r="G7" s="765" t="s">
        <v>3</v>
      </c>
      <c r="H7" s="4"/>
    </row>
    <row r="8" spans="1:10" ht="13.8">
      <c r="A8" s="419" t="s">
        <v>23</v>
      </c>
      <c r="B8" s="420" t="s">
        <v>5</v>
      </c>
      <c r="C8" s="789"/>
      <c r="D8" s="789"/>
      <c r="E8" s="789"/>
      <c r="F8" s="790"/>
      <c r="G8" s="791"/>
      <c r="H8" s="89"/>
    </row>
    <row r="9" spans="1:10" ht="13.8">
      <c r="A9" s="421" t="s">
        <v>24</v>
      </c>
      <c r="B9" s="422" t="s">
        <v>6</v>
      </c>
      <c r="C9" s="792"/>
      <c r="D9" s="792"/>
      <c r="E9" s="792"/>
      <c r="F9" s="793"/>
      <c r="G9" s="794"/>
      <c r="H9" s="89"/>
    </row>
    <row r="10" spans="1:10" ht="13.8">
      <c r="A10" s="421" t="s">
        <v>25</v>
      </c>
      <c r="B10" s="422" t="s">
        <v>7</v>
      </c>
      <c r="C10" s="792"/>
      <c r="D10" s="792"/>
      <c r="E10" s="792"/>
      <c r="F10" s="793"/>
      <c r="G10" s="794"/>
      <c r="H10" s="89"/>
    </row>
    <row r="11" spans="1:10" ht="13.8">
      <c r="A11" s="421" t="s">
        <v>26</v>
      </c>
      <c r="B11" s="422" t="s">
        <v>8</v>
      </c>
      <c r="C11" s="792"/>
      <c r="D11" s="792"/>
      <c r="E11" s="792"/>
      <c r="F11" s="793"/>
      <c r="G11" s="794"/>
      <c r="H11" s="89"/>
    </row>
    <row r="12" spans="1:10" ht="13.8">
      <c r="A12" s="421" t="s">
        <v>27</v>
      </c>
      <c r="B12" s="422" t="s">
        <v>9</v>
      </c>
      <c r="C12" s="792"/>
      <c r="D12" s="792"/>
      <c r="E12" s="792"/>
      <c r="F12" s="793"/>
      <c r="G12" s="794"/>
      <c r="H12" s="89"/>
    </row>
    <row r="13" spans="1:10" ht="13.8">
      <c r="A13" s="421" t="s">
        <v>28</v>
      </c>
      <c r="B13" s="422" t="s">
        <v>10</v>
      </c>
      <c r="C13" s="792"/>
      <c r="D13" s="792"/>
      <c r="E13" s="792"/>
      <c r="F13" s="793"/>
      <c r="G13" s="794"/>
      <c r="H13" s="89"/>
    </row>
    <row r="14" spans="1:10" ht="13.8">
      <c r="A14" s="421" t="s">
        <v>29</v>
      </c>
      <c r="B14" s="422" t="s">
        <v>11</v>
      </c>
      <c r="C14" s="795"/>
      <c r="D14" s="795"/>
      <c r="E14" s="792"/>
      <c r="F14" s="793"/>
      <c r="G14" s="794"/>
      <c r="H14" s="89"/>
    </row>
    <row r="15" spans="1:10" ht="13.8">
      <c r="A15" s="421" t="s">
        <v>30</v>
      </c>
      <c r="B15" s="422" t="s">
        <v>12</v>
      </c>
      <c r="C15" s="792">
        <v>1</v>
      </c>
      <c r="D15" s="792">
        <v>0</v>
      </c>
      <c r="E15" s="792"/>
      <c r="F15" s="793">
        <v>1</v>
      </c>
      <c r="G15" s="794"/>
      <c r="H15" s="89"/>
    </row>
    <row r="16" spans="1:10" ht="13.8">
      <c r="A16" s="421" t="s">
        <v>31</v>
      </c>
      <c r="B16" s="422" t="s">
        <v>13</v>
      </c>
      <c r="C16" s="796"/>
      <c r="D16" s="796"/>
      <c r="E16" s="792"/>
      <c r="F16" s="793"/>
      <c r="G16" s="794"/>
      <c r="H16" s="89"/>
    </row>
    <row r="17" spans="1:8" ht="13.8">
      <c r="A17" s="421" t="s">
        <v>32</v>
      </c>
      <c r="B17" s="422" t="s">
        <v>14</v>
      </c>
      <c r="C17" s="792"/>
      <c r="D17" s="792"/>
      <c r="E17" s="792"/>
      <c r="F17" s="793"/>
      <c r="G17" s="794"/>
      <c r="H17" s="89"/>
    </row>
    <row r="18" spans="1:8" ht="13.8">
      <c r="A18" s="421" t="s">
        <v>33</v>
      </c>
      <c r="B18" s="422" t="s">
        <v>15</v>
      </c>
      <c r="C18" s="792"/>
      <c r="D18" s="792"/>
      <c r="E18" s="792"/>
      <c r="F18" s="793"/>
      <c r="G18" s="794"/>
      <c r="H18" s="89"/>
    </row>
    <row r="19" spans="1:8" ht="13.8">
      <c r="A19" s="421" t="s">
        <v>34</v>
      </c>
      <c r="B19" s="422" t="s">
        <v>16</v>
      </c>
      <c r="C19" s="792"/>
      <c r="D19" s="792"/>
      <c r="E19" s="792"/>
      <c r="F19" s="793"/>
      <c r="G19" s="794"/>
      <c r="H19" s="89"/>
    </row>
    <row r="20" spans="1:8" ht="13.8">
      <c r="A20" s="421" t="s">
        <v>35</v>
      </c>
      <c r="B20" s="423" t="s">
        <v>41</v>
      </c>
      <c r="C20" s="792"/>
      <c r="D20" s="792"/>
      <c r="E20" s="792"/>
      <c r="F20" s="793"/>
      <c r="G20" s="794"/>
      <c r="H20" s="89"/>
    </row>
    <row r="21" spans="1:8" ht="13.8">
      <c r="A21" s="421" t="s">
        <v>36</v>
      </c>
      <c r="B21" s="422" t="s">
        <v>17</v>
      </c>
      <c r="C21" s="792"/>
      <c r="D21" s="792"/>
      <c r="E21" s="792"/>
      <c r="F21" s="793"/>
      <c r="G21" s="794"/>
      <c r="H21" s="89"/>
    </row>
    <row r="22" spans="1:8" ht="13.8">
      <c r="A22" s="421" t="s">
        <v>37</v>
      </c>
      <c r="B22" s="422" t="s">
        <v>18</v>
      </c>
      <c r="C22" s="792"/>
      <c r="D22" s="792"/>
      <c r="E22" s="792"/>
      <c r="F22" s="793"/>
      <c r="G22" s="794"/>
      <c r="H22" s="89"/>
    </row>
    <row r="23" spans="1:8" ht="13.8">
      <c r="A23" s="421" t="s">
        <v>38</v>
      </c>
      <c r="B23" s="422" t="s">
        <v>19</v>
      </c>
      <c r="C23" s="792"/>
      <c r="D23" s="792"/>
      <c r="E23" s="792"/>
      <c r="F23" s="793"/>
      <c r="G23" s="794"/>
      <c r="H23" s="89"/>
    </row>
    <row r="24" spans="1:8" ht="14.4" thickBot="1">
      <c r="A24" s="424" t="s">
        <v>39</v>
      </c>
      <c r="B24" s="425" t="s">
        <v>20</v>
      </c>
      <c r="C24" s="797"/>
      <c r="D24" s="797"/>
      <c r="E24" s="797"/>
      <c r="F24" s="798"/>
      <c r="G24" s="799"/>
      <c r="H24" s="89"/>
    </row>
    <row r="25" spans="1:8" ht="13.8" thickBot="1">
      <c r="A25" s="856" t="s">
        <v>58</v>
      </c>
      <c r="B25" s="857"/>
      <c r="C25" s="800">
        <f>SUM(C8:C24)</f>
        <v>1</v>
      </c>
      <c r="D25" s="801">
        <f t="shared" ref="D25:G25" si="0">SUM(D8:D24)</f>
        <v>0</v>
      </c>
      <c r="E25" s="802">
        <f t="shared" si="0"/>
        <v>0</v>
      </c>
      <c r="F25" s="803">
        <f t="shared" si="0"/>
        <v>1</v>
      </c>
      <c r="G25" s="804">
        <f t="shared" si="0"/>
        <v>0</v>
      </c>
    </row>
  </sheetData>
  <mergeCells count="2">
    <mergeCell ref="A25:B25"/>
    <mergeCell ref="A4:I4"/>
  </mergeCells>
  <phoneticPr fontId="8" type="noConversion"/>
  <conditionalFormatting sqref="B6:B24">
    <cfRule type="colorScale" priority="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D6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G7:G24 A6:F24">
    <cfRule type="colorScale" priority="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4803149606299213" right="0.74803149606299213" top="0.78740157480314965" bottom="0.98425196850393704" header="0.51181102362204722" footer="0.51181102362204722"/>
  <pageSetup paperSize="9" scale="86" orientation="portrait" r:id="rId1"/>
  <headerFooter alignWithMargins="0">
    <oddHeader>&amp;RZałącznik nr 1 – pismo ZP - 7212.1.2015</oddHeader>
  </headerFooter>
  <colBreaks count="1" manualBreakCount="1">
    <brk id="7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92D050"/>
    <pageSetUpPr fitToPage="1"/>
  </sheetPr>
  <dimension ref="A1:M49"/>
  <sheetViews>
    <sheetView zoomScale="50" zoomScaleNormal="50" workbookViewId="0">
      <selection activeCell="J18" sqref="J18"/>
    </sheetView>
  </sheetViews>
  <sheetFormatPr defaultRowHeight="13.2"/>
  <cols>
    <col min="1" max="1" width="6.5546875" customWidth="1"/>
    <col min="2" max="3" width="19.5546875" customWidth="1"/>
    <col min="4" max="4" width="16.88671875" bestFit="1" customWidth="1"/>
    <col min="5" max="5" width="16.6640625" style="74" customWidth="1"/>
    <col min="6" max="8" width="21.109375" style="74" customWidth="1"/>
    <col min="9" max="9" width="16.88671875" style="88" bestFit="1" customWidth="1"/>
    <col min="10" max="10" width="18.88671875" customWidth="1"/>
    <col min="11" max="11" width="23" customWidth="1"/>
  </cols>
  <sheetData>
    <row r="1" spans="1:13" s="168" customFormat="1" ht="15.6">
      <c r="A1" s="505" t="s">
        <v>82</v>
      </c>
      <c r="B1" s="506"/>
      <c r="C1" s="506"/>
      <c r="D1" s="506"/>
      <c r="E1" s="507"/>
      <c r="F1" s="507"/>
      <c r="G1" s="507"/>
      <c r="H1" s="507"/>
      <c r="I1" s="508"/>
      <c r="J1" s="506"/>
      <c r="K1" s="506"/>
      <c r="L1" s="506"/>
      <c r="M1" s="506"/>
    </row>
    <row r="2" spans="1:13" s="168" customFormat="1" ht="16.2" thickBot="1">
      <c r="A2" s="540" t="s">
        <v>81</v>
      </c>
      <c r="B2" s="541"/>
      <c r="C2" s="574"/>
      <c r="D2" s="574"/>
      <c r="E2" s="575"/>
      <c r="F2" s="575"/>
      <c r="G2" s="575"/>
      <c r="H2" s="575"/>
      <c r="I2" s="576"/>
      <c r="J2" s="506"/>
      <c r="K2" s="506"/>
      <c r="L2" s="506"/>
      <c r="M2" s="506"/>
    </row>
    <row r="3" spans="1:13" ht="15.6" thickBot="1">
      <c r="A3" s="542" t="s">
        <v>0</v>
      </c>
      <c r="B3" s="543"/>
      <c r="C3" s="805"/>
      <c r="D3" s="577"/>
      <c r="E3" s="544"/>
      <c r="F3" s="544"/>
      <c r="G3" s="544"/>
      <c r="H3" s="595"/>
      <c r="I3" s="577"/>
      <c r="J3" s="358"/>
      <c r="K3" s="357" t="s">
        <v>182</v>
      </c>
      <c r="L3" s="5"/>
      <c r="M3" s="5"/>
    </row>
    <row r="4" spans="1:13" ht="15.6" thickBot="1">
      <c r="A4" s="865" t="s">
        <v>22</v>
      </c>
      <c r="B4" s="877" t="s">
        <v>150</v>
      </c>
      <c r="C4" s="643"/>
      <c r="D4" s="868" t="s">
        <v>159</v>
      </c>
      <c r="E4" s="869"/>
      <c r="F4" s="870"/>
      <c r="G4" s="880" t="s">
        <v>151</v>
      </c>
      <c r="H4" s="644"/>
      <c r="I4" s="871" t="s">
        <v>160</v>
      </c>
      <c r="J4" s="872"/>
      <c r="K4" s="873"/>
      <c r="L4" s="5"/>
      <c r="M4" s="5"/>
    </row>
    <row r="5" spans="1:13" ht="15.6" thickBot="1">
      <c r="A5" s="867"/>
      <c r="B5" s="878"/>
      <c r="C5" s="645"/>
      <c r="D5" s="874" t="s">
        <v>1</v>
      </c>
      <c r="E5" s="874"/>
      <c r="F5" s="646" t="s">
        <v>152</v>
      </c>
      <c r="G5" s="881"/>
      <c r="H5" s="647"/>
      <c r="I5" s="875" t="s">
        <v>1</v>
      </c>
      <c r="J5" s="875"/>
      <c r="K5" s="648" t="s">
        <v>152</v>
      </c>
      <c r="L5" s="5"/>
      <c r="M5" s="5"/>
    </row>
    <row r="6" spans="1:13" ht="15.6" thickBot="1">
      <c r="A6" s="867"/>
      <c r="B6" s="878"/>
      <c r="C6" s="645" t="s">
        <v>117</v>
      </c>
      <c r="D6" s="865" t="s">
        <v>163</v>
      </c>
      <c r="E6" s="649" t="s">
        <v>61</v>
      </c>
      <c r="F6" s="650" t="s">
        <v>63</v>
      </c>
      <c r="G6" s="881"/>
      <c r="H6" s="647" t="s">
        <v>117</v>
      </c>
      <c r="I6" s="865" t="s">
        <v>163</v>
      </c>
      <c r="J6" s="651" t="s">
        <v>61</v>
      </c>
      <c r="K6" s="652" t="s">
        <v>63</v>
      </c>
      <c r="L6" s="5"/>
      <c r="M6" s="5"/>
    </row>
    <row r="7" spans="1:13" ht="15.6" thickBot="1">
      <c r="A7" s="867"/>
      <c r="B7" s="878"/>
      <c r="C7" s="645"/>
      <c r="D7" s="866"/>
      <c r="E7" s="653" t="s">
        <v>62</v>
      </c>
      <c r="F7" s="654" t="s">
        <v>64</v>
      </c>
      <c r="G7" s="881"/>
      <c r="H7" s="647"/>
      <c r="I7" s="867"/>
      <c r="J7" s="655" t="s">
        <v>62</v>
      </c>
      <c r="K7" s="656" t="s">
        <v>64</v>
      </c>
      <c r="L7" s="5"/>
      <c r="M7" s="5"/>
    </row>
    <row r="8" spans="1:13" ht="15">
      <c r="A8" s="876"/>
      <c r="B8" s="879"/>
      <c r="C8" s="657"/>
      <c r="D8" s="658" t="s">
        <v>4</v>
      </c>
      <c r="E8" s="659" t="s">
        <v>4</v>
      </c>
      <c r="F8" s="660" t="s">
        <v>4</v>
      </c>
      <c r="G8" s="882"/>
      <c r="H8" s="661"/>
      <c r="I8" s="662" t="s">
        <v>4</v>
      </c>
      <c r="J8" s="663" t="s">
        <v>4</v>
      </c>
      <c r="K8" s="664" t="s">
        <v>4</v>
      </c>
      <c r="L8" s="5"/>
      <c r="M8" s="5"/>
    </row>
    <row r="9" spans="1:13" ht="15">
      <c r="A9" s="415" t="s">
        <v>23</v>
      </c>
      <c r="B9" s="454"/>
      <c r="C9" s="589"/>
      <c r="D9" s="185"/>
      <c r="E9" s="77"/>
      <c r="F9" s="85"/>
      <c r="G9" s="598" t="s">
        <v>190</v>
      </c>
      <c r="H9" s="458" t="s">
        <v>189</v>
      </c>
      <c r="I9" s="20"/>
      <c r="J9" s="8">
        <v>8208.4</v>
      </c>
      <c r="K9" s="7">
        <v>8180.4</v>
      </c>
      <c r="L9" s="5"/>
      <c r="M9" s="5"/>
    </row>
    <row r="10" spans="1:13" ht="15">
      <c r="A10" s="416"/>
      <c r="B10" s="455"/>
      <c r="C10" s="590"/>
      <c r="D10" s="439">
        <f>SUM(E9,E10)</f>
        <v>0</v>
      </c>
      <c r="E10" s="78"/>
      <c r="F10" s="83"/>
      <c r="G10" s="599" t="s">
        <v>191</v>
      </c>
      <c r="H10" s="459"/>
      <c r="I10" s="439">
        <v>9031.84</v>
      </c>
      <c r="J10" s="10">
        <v>823.5</v>
      </c>
      <c r="K10" s="9">
        <v>803.6</v>
      </c>
      <c r="L10" s="90"/>
      <c r="M10" s="11"/>
    </row>
    <row r="11" spans="1:13" ht="15">
      <c r="A11" s="415" t="s">
        <v>24</v>
      </c>
      <c r="B11" s="454"/>
      <c r="C11" s="589"/>
      <c r="D11" s="440"/>
      <c r="E11" s="77"/>
      <c r="F11" s="85"/>
      <c r="G11" s="598"/>
      <c r="H11" s="458"/>
      <c r="I11" s="438"/>
      <c r="J11" s="345"/>
      <c r="K11" s="12"/>
      <c r="L11" s="5"/>
      <c r="M11" s="5"/>
    </row>
    <row r="12" spans="1:13" ht="15">
      <c r="A12" s="415"/>
      <c r="B12" s="454"/>
      <c r="C12" s="589"/>
      <c r="D12" s="440">
        <f>SUM(E11,E12)</f>
        <v>0</v>
      </c>
      <c r="E12" s="79"/>
      <c r="F12" s="85"/>
      <c r="G12" s="598"/>
      <c r="H12" s="458"/>
      <c r="I12" s="440">
        <f>SUM(J11,J12)</f>
        <v>0</v>
      </c>
      <c r="J12" s="13"/>
      <c r="K12" s="85"/>
      <c r="L12" s="90"/>
      <c r="M12" s="14"/>
    </row>
    <row r="13" spans="1:13" ht="15.6">
      <c r="A13" s="417" t="s">
        <v>25</v>
      </c>
      <c r="B13" s="456"/>
      <c r="C13" s="591"/>
      <c r="D13" s="441"/>
      <c r="E13" s="93"/>
      <c r="F13" s="94"/>
      <c r="G13" s="600"/>
      <c r="H13" s="460"/>
      <c r="I13" s="86"/>
      <c r="J13" s="95"/>
      <c r="K13" s="96"/>
      <c r="L13" s="5"/>
      <c r="M13" s="5"/>
    </row>
    <row r="14" spans="1:13" ht="15.6">
      <c r="A14" s="416"/>
      <c r="B14" s="455"/>
      <c r="C14" s="590"/>
      <c r="D14" s="439">
        <f>SUM(E13,E14)</f>
        <v>0</v>
      </c>
      <c r="E14" s="97"/>
      <c r="F14" s="98"/>
      <c r="G14" s="601"/>
      <c r="H14" s="461"/>
      <c r="I14" s="437">
        <f>SUM(J13,J14)</f>
        <v>0</v>
      </c>
      <c r="J14" s="99"/>
      <c r="K14" s="98"/>
      <c r="L14" s="90"/>
      <c r="M14" s="11"/>
    </row>
    <row r="15" spans="1:13" ht="15">
      <c r="A15" s="415" t="s">
        <v>26</v>
      </c>
      <c r="B15" s="454"/>
      <c r="C15" s="589"/>
      <c r="D15" s="440"/>
      <c r="E15" s="79"/>
      <c r="F15" s="85"/>
      <c r="G15" s="598"/>
      <c r="H15" s="458"/>
      <c r="I15" s="20"/>
      <c r="J15" s="8"/>
      <c r="K15" s="7"/>
      <c r="L15" s="5"/>
      <c r="M15" s="5"/>
    </row>
    <row r="16" spans="1:13" ht="15">
      <c r="A16" s="415"/>
      <c r="B16" s="454"/>
      <c r="C16" s="589"/>
      <c r="D16" s="440">
        <f>SUM(E15,E16)</f>
        <v>0</v>
      </c>
      <c r="E16" s="79"/>
      <c r="F16" s="85"/>
      <c r="G16" s="598"/>
      <c r="H16" s="458"/>
      <c r="I16" s="448">
        <f>SUM(J15,J16)</f>
        <v>0</v>
      </c>
      <c r="J16" s="8"/>
      <c r="K16" s="7"/>
      <c r="L16" s="90"/>
      <c r="M16" s="11"/>
    </row>
    <row r="17" spans="1:13" ht="15">
      <c r="A17" s="417" t="s">
        <v>27</v>
      </c>
      <c r="B17" s="456"/>
      <c r="C17" s="591"/>
      <c r="D17" s="441"/>
      <c r="E17" s="80"/>
      <c r="F17" s="84"/>
      <c r="G17" s="602"/>
      <c r="H17" s="462"/>
      <c r="I17" s="86"/>
      <c r="J17" s="16"/>
      <c r="K17" s="15"/>
      <c r="L17" s="5"/>
      <c r="M17" s="5"/>
    </row>
    <row r="18" spans="1:13" ht="15">
      <c r="A18" s="416"/>
      <c r="B18" s="455"/>
      <c r="C18" s="590"/>
      <c r="D18" s="439">
        <f>SUM(E17,E18)</f>
        <v>0</v>
      </c>
      <c r="E18" s="81"/>
      <c r="F18" s="83"/>
      <c r="G18" s="599"/>
      <c r="H18" s="459"/>
      <c r="I18" s="439">
        <f>SUM(J17,J18)</f>
        <v>0</v>
      </c>
      <c r="J18" s="10"/>
      <c r="K18" s="9"/>
      <c r="L18" s="90"/>
      <c r="M18" s="11"/>
    </row>
    <row r="19" spans="1:13" ht="15">
      <c r="A19" s="415" t="s">
        <v>28</v>
      </c>
      <c r="B19" s="454"/>
      <c r="C19" s="589"/>
      <c r="D19" s="440"/>
      <c r="E19" s="79"/>
      <c r="F19" s="85"/>
      <c r="G19" s="598"/>
      <c r="H19" s="458"/>
      <c r="I19" s="20"/>
      <c r="J19" s="8"/>
      <c r="K19" s="7"/>
      <c r="L19" s="5"/>
      <c r="M19" s="5"/>
    </row>
    <row r="20" spans="1:13" ht="15">
      <c r="A20" s="415"/>
      <c r="B20" s="454"/>
      <c r="C20" s="589"/>
      <c r="D20" s="440">
        <f>SUM(E19,E20)</f>
        <v>0</v>
      </c>
      <c r="E20" s="79"/>
      <c r="F20" s="85"/>
      <c r="G20" s="598"/>
      <c r="H20" s="458"/>
      <c r="I20" s="440">
        <f>SUM(J19,J20)</f>
        <v>0</v>
      </c>
      <c r="J20" s="8"/>
      <c r="K20" s="7"/>
      <c r="L20" s="90"/>
      <c r="M20" s="11"/>
    </row>
    <row r="21" spans="1:13" ht="15">
      <c r="A21" s="417" t="s">
        <v>29</v>
      </c>
      <c r="B21" s="456"/>
      <c r="C21" s="591"/>
      <c r="D21" s="441"/>
      <c r="E21" s="80"/>
      <c r="F21" s="84"/>
      <c r="G21" s="602"/>
      <c r="H21" s="462"/>
      <c r="I21" s="86"/>
      <c r="J21" s="17"/>
      <c r="K21" s="6"/>
      <c r="L21" s="5"/>
      <c r="M21" s="5"/>
    </row>
    <row r="22" spans="1:13" ht="15">
      <c r="A22" s="416"/>
      <c r="B22" s="455"/>
      <c r="C22" s="590"/>
      <c r="D22" s="439">
        <f>SUM(E21,E22)</f>
        <v>0</v>
      </c>
      <c r="E22" s="81"/>
      <c r="F22" s="83"/>
      <c r="G22" s="599"/>
      <c r="H22" s="459"/>
      <c r="I22" s="439">
        <f>SUM(J21,J22)</f>
        <v>0</v>
      </c>
      <c r="J22" s="19"/>
      <c r="K22" s="18"/>
      <c r="L22" s="90"/>
      <c r="M22" s="14"/>
    </row>
    <row r="23" spans="1:13" ht="15">
      <c r="A23" s="415" t="s">
        <v>30</v>
      </c>
      <c r="B23" s="454"/>
      <c r="C23" s="589"/>
      <c r="D23" s="440"/>
      <c r="E23" s="79"/>
      <c r="F23" s="85"/>
      <c r="G23" s="598"/>
      <c r="H23" s="458"/>
      <c r="I23" s="20"/>
      <c r="J23" s="8"/>
      <c r="K23" s="7"/>
      <c r="L23" s="5"/>
      <c r="M23" s="5"/>
    </row>
    <row r="24" spans="1:13" ht="15">
      <c r="A24" s="415"/>
      <c r="B24" s="454"/>
      <c r="C24" s="589"/>
      <c r="D24" s="440">
        <f>SUM(E23,E24)</f>
        <v>0</v>
      </c>
      <c r="E24" s="79"/>
      <c r="F24" s="85"/>
      <c r="G24" s="598"/>
      <c r="H24" s="458"/>
      <c r="I24" s="447">
        <f>SUM(J23,J24)</f>
        <v>0</v>
      </c>
      <c r="J24" s="8"/>
      <c r="K24" s="7"/>
      <c r="L24" s="90"/>
      <c r="M24" s="11"/>
    </row>
    <row r="25" spans="1:13" ht="15">
      <c r="A25" s="417" t="s">
        <v>31</v>
      </c>
      <c r="B25" s="456"/>
      <c r="C25" s="591"/>
      <c r="D25" s="441"/>
      <c r="E25" s="80"/>
      <c r="F25" s="84"/>
      <c r="G25" s="602"/>
      <c r="H25" s="462"/>
      <c r="I25" s="86"/>
      <c r="J25" s="16"/>
      <c r="K25" s="15"/>
      <c r="L25" s="5"/>
      <c r="M25" s="5"/>
    </row>
    <row r="26" spans="1:13" ht="15">
      <c r="A26" s="416"/>
      <c r="B26" s="455"/>
      <c r="C26" s="590"/>
      <c r="D26" s="439">
        <f>SUM(E25,E26)</f>
        <v>0</v>
      </c>
      <c r="E26" s="81"/>
      <c r="F26" s="83"/>
      <c r="G26" s="599"/>
      <c r="H26" s="459"/>
      <c r="I26" s="449">
        <f>SUM(J25,J26)</f>
        <v>0</v>
      </c>
      <c r="J26" s="10"/>
      <c r="K26" s="9"/>
      <c r="L26" s="90"/>
      <c r="M26" s="11"/>
    </row>
    <row r="27" spans="1:13" ht="15">
      <c r="A27" s="415" t="s">
        <v>32</v>
      </c>
      <c r="B27" s="454"/>
      <c r="C27" s="589"/>
      <c r="D27" s="440"/>
      <c r="E27" s="120"/>
      <c r="F27" s="121"/>
      <c r="G27" s="598"/>
      <c r="H27" s="458"/>
      <c r="I27" s="20"/>
      <c r="J27" s="122"/>
      <c r="K27" s="121"/>
      <c r="L27" s="5"/>
      <c r="M27" s="5"/>
    </row>
    <row r="28" spans="1:13" ht="15">
      <c r="A28" s="415"/>
      <c r="B28" s="454"/>
      <c r="C28" s="589"/>
      <c r="D28" s="440">
        <f>SUM(E27,E28)</f>
        <v>0</v>
      </c>
      <c r="E28" s="120"/>
      <c r="F28" s="121"/>
      <c r="G28" s="598"/>
      <c r="H28" s="458"/>
      <c r="I28" s="447">
        <f>SUM(J27,J28)</f>
        <v>0</v>
      </c>
      <c r="J28" s="122"/>
      <c r="K28" s="121"/>
      <c r="L28" s="90"/>
      <c r="M28" s="11"/>
    </row>
    <row r="29" spans="1:13" ht="15.6">
      <c r="A29" s="417" t="s">
        <v>33</v>
      </c>
      <c r="B29" s="456"/>
      <c r="C29" s="591"/>
      <c r="D29" s="442"/>
      <c r="E29" s="123"/>
      <c r="F29" s="124"/>
      <c r="G29" s="603"/>
      <c r="H29" s="463"/>
      <c r="I29" s="499"/>
      <c r="J29" s="125"/>
      <c r="K29" s="124"/>
      <c r="L29" s="5"/>
      <c r="M29" s="5"/>
    </row>
    <row r="30" spans="1:13" ht="15.6">
      <c r="A30" s="416"/>
      <c r="B30" s="455"/>
      <c r="C30" s="590"/>
      <c r="D30" s="437">
        <f>SUM(E29,E30)</f>
        <v>0</v>
      </c>
      <c r="E30" s="126"/>
      <c r="F30" s="127"/>
      <c r="G30" s="604"/>
      <c r="H30" s="464"/>
      <c r="I30" s="450">
        <f>SUM(J29,J30)</f>
        <v>0</v>
      </c>
      <c r="J30" s="128"/>
      <c r="K30" s="127"/>
      <c r="L30" s="90"/>
      <c r="M30" s="11"/>
    </row>
    <row r="31" spans="1:13" ht="15">
      <c r="A31" s="415" t="s">
        <v>34</v>
      </c>
      <c r="B31" s="454"/>
      <c r="C31" s="589"/>
      <c r="D31" s="440"/>
      <c r="E31" s="120"/>
      <c r="F31" s="121"/>
      <c r="G31" s="598"/>
      <c r="H31" s="458"/>
      <c r="I31" s="20"/>
      <c r="J31" s="122"/>
      <c r="K31" s="121"/>
      <c r="L31" s="5"/>
      <c r="M31" s="5"/>
    </row>
    <row r="32" spans="1:13" ht="15">
      <c r="A32" s="415"/>
      <c r="B32" s="454"/>
      <c r="C32" s="589"/>
      <c r="D32" s="440">
        <f>SUM(E31,E32)</f>
        <v>0</v>
      </c>
      <c r="E32" s="120"/>
      <c r="F32" s="121"/>
      <c r="G32" s="598"/>
      <c r="H32" s="458"/>
      <c r="I32" s="447">
        <f>SUM(J31,J32)</f>
        <v>0</v>
      </c>
      <c r="J32" s="122"/>
      <c r="K32" s="121"/>
      <c r="L32" s="90"/>
      <c r="M32" s="11"/>
    </row>
    <row r="33" spans="1:13" ht="15">
      <c r="A33" s="417" t="s">
        <v>35</v>
      </c>
      <c r="B33" s="456"/>
      <c r="C33" s="591"/>
      <c r="D33" s="441"/>
      <c r="E33" s="129"/>
      <c r="F33" s="130"/>
      <c r="G33" s="602"/>
      <c r="H33" s="462"/>
      <c r="I33" s="86"/>
      <c r="J33" s="131"/>
      <c r="K33" s="130"/>
      <c r="L33" s="5"/>
      <c r="M33" s="5"/>
    </row>
    <row r="34" spans="1:13" ht="15">
      <c r="A34" s="416"/>
      <c r="B34" s="455"/>
      <c r="C34" s="590"/>
      <c r="D34" s="439">
        <f>SUM(E33,E34)</f>
        <v>0</v>
      </c>
      <c r="E34" s="132"/>
      <c r="F34" s="133"/>
      <c r="G34" s="599"/>
      <c r="H34" s="459"/>
      <c r="I34" s="449">
        <f>SUM(J33,J34)</f>
        <v>0</v>
      </c>
      <c r="J34" s="134"/>
      <c r="K34" s="133"/>
      <c r="L34" s="90"/>
      <c r="M34" s="14"/>
    </row>
    <row r="35" spans="1:13" ht="15.6">
      <c r="A35" s="415" t="s">
        <v>36</v>
      </c>
      <c r="B35" s="454"/>
      <c r="C35" s="589"/>
      <c r="D35" s="443"/>
      <c r="E35" s="135"/>
      <c r="F35" s="136"/>
      <c r="G35" s="605"/>
      <c r="H35" s="465"/>
      <c r="I35" s="498"/>
      <c r="J35" s="137"/>
      <c r="K35" s="136"/>
      <c r="L35" s="5"/>
      <c r="M35" s="5"/>
    </row>
    <row r="36" spans="1:13" ht="15.6">
      <c r="A36" s="415"/>
      <c r="B36" s="454"/>
      <c r="C36" s="589"/>
      <c r="D36" s="443">
        <v>0</v>
      </c>
      <c r="E36" s="135"/>
      <c r="F36" s="136"/>
      <c r="G36" s="605"/>
      <c r="H36" s="465"/>
      <c r="I36" s="451">
        <v>0</v>
      </c>
      <c r="J36" s="137"/>
      <c r="K36" s="136"/>
      <c r="L36" s="90"/>
      <c r="M36" s="11"/>
    </row>
    <row r="37" spans="1:13" ht="15.6">
      <c r="A37" s="417" t="s">
        <v>37</v>
      </c>
      <c r="B37" s="456"/>
      <c r="C37" s="591"/>
      <c r="D37" s="444"/>
      <c r="E37" s="138"/>
      <c r="F37" s="413"/>
      <c r="G37" s="606"/>
      <c r="H37" s="466"/>
      <c r="I37" s="497"/>
      <c r="J37" s="138"/>
      <c r="K37" s="413"/>
    </row>
    <row r="38" spans="1:13" ht="15.6">
      <c r="A38" s="416"/>
      <c r="B38" s="455"/>
      <c r="C38" s="590"/>
      <c r="D38" s="445">
        <f>SUM(E37,E38)</f>
        <v>0</v>
      </c>
      <c r="E38" s="139"/>
      <c r="F38" s="414"/>
      <c r="G38" s="607"/>
      <c r="H38" s="467"/>
      <c r="I38" s="452">
        <f>SUM(J37,J38)</f>
        <v>0</v>
      </c>
      <c r="J38" s="139"/>
      <c r="K38" s="414"/>
    </row>
    <row r="39" spans="1:13" ht="15.6">
      <c r="A39" s="415" t="s">
        <v>158</v>
      </c>
      <c r="B39" s="454"/>
      <c r="C39" s="589"/>
      <c r="D39" s="440"/>
      <c r="E39" s="140"/>
      <c r="F39" s="141"/>
      <c r="G39" s="608"/>
      <c r="H39" s="468"/>
      <c r="I39" s="496"/>
      <c r="J39" s="142"/>
      <c r="K39" s="141"/>
      <c r="L39" s="5"/>
      <c r="M39" s="5"/>
    </row>
    <row r="40" spans="1:13" ht="15.6">
      <c r="A40" s="415"/>
      <c r="B40" s="454"/>
      <c r="C40" s="589"/>
      <c r="D40" s="440">
        <f>SUM(E39,E40)</f>
        <v>0</v>
      </c>
      <c r="E40" s="140"/>
      <c r="F40" s="141"/>
      <c r="G40" s="608"/>
      <c r="H40" s="468"/>
      <c r="I40" s="447">
        <f>SUM(J39,J40)</f>
        <v>0</v>
      </c>
      <c r="J40" s="142"/>
      <c r="K40" s="141"/>
      <c r="L40" s="90"/>
      <c r="M40" s="11"/>
    </row>
    <row r="41" spans="1:13" ht="15">
      <c r="A41" s="417" t="s">
        <v>158</v>
      </c>
      <c r="B41" s="456"/>
      <c r="C41" s="591"/>
      <c r="D41" s="441"/>
      <c r="E41" s="129"/>
      <c r="F41" s="130"/>
      <c r="G41" s="602"/>
      <c r="H41" s="462"/>
      <c r="I41" s="86"/>
      <c r="J41" s="131"/>
      <c r="K41" s="130"/>
      <c r="L41" s="5"/>
      <c r="M41" s="5"/>
    </row>
    <row r="42" spans="1:13" ht="15.6" thickBot="1">
      <c r="A42" s="418"/>
      <c r="B42" s="457"/>
      <c r="C42" s="592"/>
      <c r="D42" s="446">
        <f>SUM(E41,E42)</f>
        <v>0</v>
      </c>
      <c r="E42" s="143"/>
      <c r="F42" s="144"/>
      <c r="G42" s="609"/>
      <c r="H42" s="469"/>
      <c r="I42" s="453">
        <f>SUM(J41,J42)</f>
        <v>0</v>
      </c>
      <c r="J42" s="145"/>
      <c r="K42" s="144"/>
      <c r="L42" s="90"/>
      <c r="M42" s="11"/>
    </row>
    <row r="43" spans="1:13" ht="15.6" thickBot="1">
      <c r="A43" s="861" t="s">
        <v>58</v>
      </c>
      <c r="B43" s="862"/>
      <c r="C43" s="593"/>
      <c r="D43" s="495" t="s">
        <v>158</v>
      </c>
      <c r="E43" s="410">
        <f>SUM(E9,E11,E13,E15,E17,E19,E21,E23,E25,E27,E29,E31,E33,E35,E37,E39,E41)</f>
        <v>0</v>
      </c>
      <c r="F43" s="665">
        <f>SUM(F9,F11,F13,F15,F17,F19,F21,F23,F25,F27,F29,F31,F33,F35,F37,F39,F41)</f>
        <v>0</v>
      </c>
      <c r="G43" s="859" t="s">
        <v>58</v>
      </c>
      <c r="H43" s="596"/>
      <c r="I43" s="494" t="s">
        <v>158</v>
      </c>
      <c r="J43" s="410">
        <f t="shared" ref="J43:K43" si="0">SUM(J9,J11,J13,J15,J17,J19,J21,J23,J25,J27,J29,J31,J33,J35,J37,J39,J41)</f>
        <v>8208.4</v>
      </c>
      <c r="K43" s="665">
        <f t="shared" si="0"/>
        <v>8180.4</v>
      </c>
      <c r="L43" s="5"/>
      <c r="M43" s="21"/>
    </row>
    <row r="44" spans="1:13" ht="15.6" thickBot="1">
      <c r="A44" s="863"/>
      <c r="B44" s="864"/>
      <c r="C44" s="594"/>
      <c r="D44" s="411">
        <f>SUM(D10,D12,D14,D16,D18,D20,D22,D24,D26,D28,D30,D32,D34,D36,D38,D40,D42)</f>
        <v>0</v>
      </c>
      <c r="E44" s="412">
        <f>SUM(E10,E12,E14,E16,E18,E20,E22,E24,E26,E28,E30,E32,E34,E36,E38,E40,E42)</f>
        <v>0</v>
      </c>
      <c r="F44" s="666">
        <f>SUM(F10,F12,F14,F16,F18,F20,F22,F24,F26,F28,F30,F32,F34,F36,F38,F40,F42)</f>
        <v>0</v>
      </c>
      <c r="G44" s="860"/>
      <c r="H44" s="597"/>
      <c r="I44" s="412">
        <f t="shared" ref="I44:K44" si="1">SUM(I10,I12,I14,I16,I18,I20,I22,I24,I26,I28,I30,I32,I34,I36,I38,I40,I42)</f>
        <v>9031.84</v>
      </c>
      <c r="J44" s="412">
        <f t="shared" si="1"/>
        <v>823.5</v>
      </c>
      <c r="K44" s="666">
        <f t="shared" si="1"/>
        <v>803.6</v>
      </c>
      <c r="L44" s="22"/>
      <c r="M44" s="23"/>
    </row>
    <row r="45" spans="1:13">
      <c r="A45" s="5"/>
      <c r="B45" s="5"/>
      <c r="C45" s="5"/>
      <c r="D45" s="5"/>
      <c r="E45" s="25"/>
      <c r="F45" s="184"/>
      <c r="G45" s="184"/>
      <c r="H45" s="184"/>
      <c r="I45" s="11"/>
      <c r="J45" s="5"/>
      <c r="K45" s="182"/>
      <c r="L45" s="5"/>
      <c r="M45" s="5"/>
    </row>
    <row r="46" spans="1:13">
      <c r="A46" s="24" t="s">
        <v>177</v>
      </c>
      <c r="B46" s="24"/>
      <c r="C46" s="24"/>
      <c r="D46" s="24"/>
      <c r="E46" s="82"/>
      <c r="F46" s="82"/>
      <c r="G46" s="82"/>
      <c r="H46" s="82"/>
      <c r="I46" s="87"/>
      <c r="J46" s="24"/>
      <c r="K46" s="24"/>
      <c r="L46" s="5"/>
      <c r="M46" s="5"/>
    </row>
    <row r="47" spans="1:13">
      <c r="A47" s="5"/>
      <c r="B47" s="5"/>
      <c r="C47" s="5"/>
      <c r="D47" s="5"/>
      <c r="E47" s="25"/>
      <c r="F47" s="25"/>
      <c r="G47" s="25"/>
      <c r="H47" s="25"/>
      <c r="I47" s="11"/>
      <c r="J47" s="5"/>
      <c r="K47" s="5"/>
      <c r="L47" s="5"/>
      <c r="M47" s="5"/>
    </row>
    <row r="48" spans="1:13">
      <c r="A48" s="5"/>
      <c r="B48" s="5"/>
      <c r="C48" s="5"/>
      <c r="D48" s="5"/>
      <c r="F48" s="25"/>
      <c r="G48" s="25"/>
      <c r="H48" s="25"/>
      <c r="I48" s="11"/>
      <c r="J48" s="14"/>
      <c r="K48" s="25"/>
      <c r="L48" s="5"/>
      <c r="M48" s="5"/>
    </row>
    <row r="49" spans="4:9">
      <c r="D49" s="182"/>
      <c r="I49" s="183"/>
    </row>
  </sheetData>
  <mergeCells count="11">
    <mergeCell ref="G43:G44"/>
    <mergeCell ref="A43:B44"/>
    <mergeCell ref="D6:D7"/>
    <mergeCell ref="I6:I7"/>
    <mergeCell ref="D4:F4"/>
    <mergeCell ref="I4:K4"/>
    <mergeCell ref="D5:E5"/>
    <mergeCell ref="I5:J5"/>
    <mergeCell ref="A4:A8"/>
    <mergeCell ref="B4:B8"/>
    <mergeCell ref="G4:G8"/>
  </mergeCells>
  <phoneticPr fontId="8" type="noConversion"/>
  <printOptions horizontalCentered="1"/>
  <pageMargins left="0.78740157480314965" right="0.78740157480314965" top="0.62992125984251968" bottom="0.78740157480314965" header="0.31496062992125984" footer="0.51181102362204722"/>
  <pageSetup paperSize="9" scale="65" orientation="landscape" r:id="rId1"/>
  <headerFooter alignWithMargins="0">
    <oddHeader>&amp;RZałącznik nr 1 – pismo ZP - 7212.1.2015</oddHeader>
  </headerFooter>
  <colBreaks count="1" manualBreakCount="1">
    <brk id="1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Q295"/>
  <sheetViews>
    <sheetView topLeftCell="C1" zoomScaleNormal="100" workbookViewId="0">
      <selection activeCell="O11" sqref="O11"/>
    </sheetView>
  </sheetViews>
  <sheetFormatPr defaultRowHeight="13.2"/>
  <cols>
    <col min="1" max="1" width="5.88671875" customWidth="1"/>
    <col min="2" max="2" width="16.44140625" customWidth="1"/>
    <col min="3" max="4" width="11" bestFit="1" customWidth="1"/>
    <col min="5" max="5" width="10.88671875" bestFit="1" customWidth="1"/>
    <col min="6" max="6" width="12.109375" bestFit="1" customWidth="1"/>
    <col min="7" max="7" width="10.88671875" customWidth="1"/>
    <col min="8" max="8" width="14.109375" customWidth="1"/>
    <col min="9" max="9" width="11.5546875" bestFit="1" customWidth="1"/>
    <col min="10" max="10" width="15.5546875" customWidth="1"/>
    <col min="11" max="11" width="13.33203125" bestFit="1" customWidth="1"/>
    <col min="12" max="12" width="15" customWidth="1"/>
    <col min="13" max="13" width="13.33203125" bestFit="1" customWidth="1"/>
    <col min="14" max="14" width="15.5546875" customWidth="1"/>
    <col min="15" max="15" width="14.6640625" bestFit="1" customWidth="1"/>
    <col min="16" max="16" width="17.44140625" customWidth="1"/>
    <col min="17" max="17" width="14.109375" bestFit="1" customWidth="1"/>
  </cols>
  <sheetData>
    <row r="1" spans="1:17" s="168" customFormat="1" ht="15.6">
      <c r="A1" s="509" t="s">
        <v>79</v>
      </c>
      <c r="B1" s="510"/>
      <c r="C1" s="510"/>
      <c r="D1" s="583"/>
      <c r="E1" s="583"/>
      <c r="F1" s="583"/>
      <c r="G1" s="583"/>
      <c r="H1" s="583"/>
      <c r="I1" s="510"/>
      <c r="J1" s="511"/>
      <c r="K1" s="512"/>
      <c r="L1" s="513"/>
      <c r="M1" s="514"/>
      <c r="N1" s="514"/>
      <c r="O1" s="514"/>
      <c r="P1" s="514"/>
      <c r="Q1" s="514"/>
    </row>
    <row r="2" spans="1:17" s="168" customFormat="1" ht="15.6">
      <c r="A2" s="545" t="s">
        <v>80</v>
      </c>
      <c r="B2" s="546"/>
      <c r="C2" s="546"/>
      <c r="D2" s="580"/>
      <c r="E2" s="581"/>
      <c r="F2" s="581"/>
      <c r="G2" s="582"/>
      <c r="H2" s="510"/>
      <c r="I2" s="510"/>
      <c r="J2" s="511"/>
      <c r="K2" s="512"/>
      <c r="L2" s="513"/>
      <c r="M2" s="514"/>
      <c r="N2" s="514"/>
      <c r="O2" s="514"/>
      <c r="P2" s="514"/>
      <c r="Q2" s="514"/>
    </row>
    <row r="3" spans="1:17" ht="24" customHeight="1">
      <c r="A3" s="547" t="s">
        <v>149</v>
      </c>
      <c r="B3" s="548"/>
      <c r="C3" s="578"/>
      <c r="D3" s="578"/>
      <c r="E3" s="578"/>
      <c r="F3" s="578"/>
      <c r="G3" s="578"/>
      <c r="H3" s="579"/>
      <c r="I3" s="27"/>
      <c r="J3" s="28"/>
      <c r="K3" s="29"/>
      <c r="L3" s="30"/>
      <c r="M3" s="31"/>
      <c r="N3" s="31"/>
      <c r="O3" s="92" t="s">
        <v>182</v>
      </c>
      <c r="P3" s="31"/>
    </row>
    <row r="4" spans="1:17" s="383" customFormat="1" ht="14.4" thickBot="1">
      <c r="A4" s="667" t="s">
        <v>144</v>
      </c>
      <c r="B4" s="668"/>
      <c r="C4" s="642"/>
      <c r="D4" s="669"/>
      <c r="E4" s="669"/>
      <c r="F4" s="669"/>
      <c r="G4" s="669"/>
      <c r="H4" s="669"/>
      <c r="I4" s="669"/>
      <c r="J4" s="670"/>
      <c r="K4" s="671"/>
      <c r="L4" s="672"/>
      <c r="M4" s="673"/>
      <c r="N4" s="673"/>
      <c r="O4" s="673"/>
      <c r="P4" s="673"/>
      <c r="Q4" s="673"/>
    </row>
    <row r="5" spans="1:17" ht="15" customHeight="1">
      <c r="A5" s="674"/>
      <c r="B5" s="894" t="s">
        <v>117</v>
      </c>
      <c r="C5" s="897" t="s">
        <v>72</v>
      </c>
      <c r="D5" s="898"/>
      <c r="E5" s="898"/>
      <c r="F5" s="898"/>
      <c r="G5" s="898"/>
      <c r="H5" s="899"/>
      <c r="I5" s="891" t="s">
        <v>142</v>
      </c>
      <c r="J5" s="888"/>
      <c r="K5" s="887" t="s">
        <v>73</v>
      </c>
      <c r="L5" s="888"/>
      <c r="M5" s="889" t="s">
        <v>74</v>
      </c>
      <c r="N5" s="890"/>
      <c r="O5" s="889" t="s">
        <v>76</v>
      </c>
      <c r="P5" s="909"/>
      <c r="Q5" s="890"/>
    </row>
    <row r="6" spans="1:17" ht="15">
      <c r="A6" s="675"/>
      <c r="B6" s="895"/>
      <c r="C6" s="900"/>
      <c r="D6" s="901"/>
      <c r="E6" s="901"/>
      <c r="F6" s="901"/>
      <c r="G6" s="901"/>
      <c r="H6" s="902"/>
      <c r="I6" s="892" t="s">
        <v>143</v>
      </c>
      <c r="J6" s="893"/>
      <c r="K6" s="905"/>
      <c r="L6" s="893"/>
      <c r="M6" s="906" t="s">
        <v>75</v>
      </c>
      <c r="N6" s="907"/>
      <c r="O6" s="906"/>
      <c r="P6" s="908"/>
      <c r="Q6" s="907"/>
    </row>
    <row r="7" spans="1:17" ht="15">
      <c r="A7" s="675" t="s">
        <v>22</v>
      </c>
      <c r="B7" s="895"/>
      <c r="C7" s="676" t="s">
        <v>66</v>
      </c>
      <c r="D7" s="677" t="s">
        <v>42</v>
      </c>
      <c r="E7" s="677" t="s">
        <v>67</v>
      </c>
      <c r="F7" s="678" t="s">
        <v>68</v>
      </c>
      <c r="G7" s="679" t="s">
        <v>69</v>
      </c>
      <c r="H7" s="680" t="s">
        <v>147</v>
      </c>
      <c r="I7" s="903" t="s">
        <v>1</v>
      </c>
      <c r="J7" s="681"/>
      <c r="K7" s="903" t="s">
        <v>1</v>
      </c>
      <c r="L7" s="682"/>
      <c r="M7" s="903" t="s">
        <v>1</v>
      </c>
      <c r="N7" s="682"/>
      <c r="O7" s="903" t="s">
        <v>1</v>
      </c>
      <c r="P7" s="683" t="s">
        <v>78</v>
      </c>
      <c r="Q7" s="684"/>
    </row>
    <row r="8" spans="1:17" ht="15">
      <c r="A8" s="675"/>
      <c r="B8" s="895"/>
      <c r="C8" s="676" t="s">
        <v>65</v>
      </c>
      <c r="D8" s="685" t="s">
        <v>43</v>
      </c>
      <c r="E8" s="686"/>
      <c r="F8" s="678" t="s">
        <v>71</v>
      </c>
      <c r="G8" s="687" t="s">
        <v>70</v>
      </c>
      <c r="H8" s="688" t="s">
        <v>148</v>
      </c>
      <c r="I8" s="904"/>
      <c r="J8" s="689" t="s">
        <v>61</v>
      </c>
      <c r="K8" s="904"/>
      <c r="L8" s="690" t="s">
        <v>61</v>
      </c>
      <c r="M8" s="904"/>
      <c r="N8" s="689" t="s">
        <v>61</v>
      </c>
      <c r="O8" s="904"/>
      <c r="P8" s="691" t="s">
        <v>77</v>
      </c>
      <c r="Q8" s="692" t="s">
        <v>63</v>
      </c>
    </row>
    <row r="9" spans="1:17" ht="15">
      <c r="A9" s="675"/>
      <c r="B9" s="895"/>
      <c r="C9" s="693"/>
      <c r="D9" s="694"/>
      <c r="E9" s="694"/>
      <c r="F9" s="678"/>
      <c r="G9" s="695" t="s">
        <v>145</v>
      </c>
      <c r="H9" s="696" t="s">
        <v>59</v>
      </c>
      <c r="I9" s="697" t="s">
        <v>59</v>
      </c>
      <c r="J9" s="698" t="s">
        <v>62</v>
      </c>
      <c r="K9" s="697" t="s">
        <v>59</v>
      </c>
      <c r="L9" s="699" t="s">
        <v>62</v>
      </c>
      <c r="M9" s="697" t="s">
        <v>59</v>
      </c>
      <c r="N9" s="698" t="s">
        <v>62</v>
      </c>
      <c r="O9" s="700" t="s">
        <v>59</v>
      </c>
      <c r="P9" s="701" t="s">
        <v>92</v>
      </c>
      <c r="Q9" s="702" t="s">
        <v>64</v>
      </c>
    </row>
    <row r="10" spans="1:17" ht="15.6" thickBot="1">
      <c r="A10" s="703"/>
      <c r="B10" s="896"/>
      <c r="C10" s="704" t="s">
        <v>3</v>
      </c>
      <c r="D10" s="704" t="s">
        <v>3</v>
      </c>
      <c r="E10" s="705" t="s">
        <v>3</v>
      </c>
      <c r="F10" s="705" t="s">
        <v>3</v>
      </c>
      <c r="G10" s="705" t="s">
        <v>3</v>
      </c>
      <c r="H10" s="706" t="s">
        <v>60</v>
      </c>
      <c r="I10" s="707" t="s">
        <v>60</v>
      </c>
      <c r="J10" s="708" t="s">
        <v>4</v>
      </c>
      <c r="K10" s="707" t="s">
        <v>60</v>
      </c>
      <c r="L10" s="709" t="s">
        <v>4</v>
      </c>
      <c r="M10" s="707" t="s">
        <v>60</v>
      </c>
      <c r="N10" s="710" t="s">
        <v>4</v>
      </c>
      <c r="O10" s="711" t="s">
        <v>60</v>
      </c>
      <c r="P10" s="704" t="s">
        <v>4</v>
      </c>
      <c r="Q10" s="710" t="s">
        <v>4</v>
      </c>
    </row>
    <row r="11" spans="1:17" ht="15.6" thickTop="1">
      <c r="A11" s="404" t="s">
        <v>23</v>
      </c>
      <c r="B11" s="405" t="s">
        <v>189</v>
      </c>
      <c r="C11" s="188">
        <v>16</v>
      </c>
      <c r="D11" s="189">
        <v>3</v>
      </c>
      <c r="E11" s="190">
        <v>0</v>
      </c>
      <c r="F11" s="191">
        <v>0</v>
      </c>
      <c r="G11" s="192">
        <v>0</v>
      </c>
      <c r="H11" s="390">
        <v>0</v>
      </c>
      <c r="I11" s="191">
        <v>0</v>
      </c>
      <c r="J11" s="193">
        <v>0</v>
      </c>
      <c r="K11" s="194">
        <v>5</v>
      </c>
      <c r="L11" s="100">
        <v>0</v>
      </c>
      <c r="M11" s="434">
        <v>0</v>
      </c>
      <c r="N11" s="435">
        <v>0</v>
      </c>
      <c r="O11" s="434">
        <v>10</v>
      </c>
      <c r="P11" s="436">
        <v>49.81</v>
      </c>
      <c r="Q11" s="610">
        <v>361.5</v>
      </c>
    </row>
    <row r="12" spans="1:17" ht="15">
      <c r="A12" s="402"/>
      <c r="B12" s="403"/>
      <c r="C12" s="195"/>
      <c r="D12" s="196"/>
      <c r="E12" s="197"/>
      <c r="F12" s="198"/>
      <c r="G12" s="199"/>
      <c r="H12" s="391"/>
      <c r="I12" s="198"/>
      <c r="J12" s="200"/>
      <c r="K12" s="158">
        <v>19.93</v>
      </c>
      <c r="L12" s="101">
        <v>19.93</v>
      </c>
      <c r="M12" s="104"/>
      <c r="N12" s="103"/>
      <c r="O12" s="158">
        <v>374.71</v>
      </c>
      <c r="P12" s="102">
        <v>324.89999999999998</v>
      </c>
      <c r="Q12" s="611">
        <v>13.2</v>
      </c>
    </row>
    <row r="13" spans="1:17" ht="15">
      <c r="A13" s="404" t="s">
        <v>24</v>
      </c>
      <c r="B13" s="405"/>
      <c r="C13" s="65"/>
      <c r="D13" s="201"/>
      <c r="E13" s="202"/>
      <c r="F13" s="203"/>
      <c r="G13" s="204"/>
      <c r="H13" s="392"/>
      <c r="I13" s="203"/>
      <c r="J13" s="205"/>
      <c r="K13" s="206"/>
      <c r="L13" s="39"/>
      <c r="M13" s="38"/>
      <c r="N13" s="46"/>
      <c r="O13" s="38"/>
      <c r="P13" s="36"/>
      <c r="Q13" s="612"/>
    </row>
    <row r="14" spans="1:17" ht="15">
      <c r="A14" s="404"/>
      <c r="B14" s="405"/>
      <c r="C14" s="65"/>
      <c r="D14" s="201"/>
      <c r="E14" s="202"/>
      <c r="F14" s="203"/>
      <c r="G14" s="204"/>
      <c r="H14" s="392"/>
      <c r="I14" s="203"/>
      <c r="J14" s="205"/>
      <c r="K14" s="206"/>
      <c r="L14" s="39"/>
      <c r="M14" s="47"/>
      <c r="N14" s="46"/>
      <c r="O14" s="38"/>
      <c r="P14" s="36"/>
      <c r="Q14" s="612"/>
    </row>
    <row r="15" spans="1:17" ht="15.6">
      <c r="A15" s="406" t="s">
        <v>25</v>
      </c>
      <c r="B15" s="407"/>
      <c r="C15" s="207"/>
      <c r="D15" s="208"/>
      <c r="E15" s="187"/>
      <c r="F15" s="209"/>
      <c r="G15" s="210"/>
      <c r="H15" s="393"/>
      <c r="I15" s="209"/>
      <c r="J15" s="211"/>
      <c r="K15" s="212"/>
      <c r="L15" s="108"/>
      <c r="M15" s="107"/>
      <c r="N15" s="106"/>
      <c r="O15" s="107"/>
      <c r="P15" s="105"/>
      <c r="Q15" s="613"/>
    </row>
    <row r="16" spans="1:17" ht="15.6">
      <c r="A16" s="402"/>
      <c r="B16" s="403"/>
      <c r="C16" s="213"/>
      <c r="D16" s="214"/>
      <c r="E16" s="215"/>
      <c r="F16" s="216"/>
      <c r="G16" s="217"/>
      <c r="H16" s="394"/>
      <c r="I16" s="216"/>
      <c r="J16" s="217"/>
      <c r="K16" s="218"/>
      <c r="L16" s="110"/>
      <c r="M16" s="111"/>
      <c r="N16" s="109"/>
      <c r="O16" s="111"/>
      <c r="P16" s="112"/>
      <c r="Q16" s="614"/>
    </row>
    <row r="17" spans="1:17" ht="15.6">
      <c r="A17" s="404" t="s">
        <v>26</v>
      </c>
      <c r="B17" s="405"/>
      <c r="C17" s="65"/>
      <c r="D17" s="201"/>
      <c r="E17" s="202"/>
      <c r="F17" s="203"/>
      <c r="G17" s="204"/>
      <c r="H17" s="392"/>
      <c r="I17" s="203"/>
      <c r="J17" s="219"/>
      <c r="K17" s="206"/>
      <c r="L17" s="39"/>
      <c r="M17" s="38"/>
      <c r="N17" s="113"/>
      <c r="O17" s="159"/>
      <c r="P17" s="160"/>
      <c r="Q17" s="615"/>
    </row>
    <row r="18" spans="1:17" ht="15.6">
      <c r="A18" s="404"/>
      <c r="B18" s="405"/>
      <c r="C18" s="65"/>
      <c r="D18" s="201"/>
      <c r="E18" s="202"/>
      <c r="F18" s="203"/>
      <c r="G18" s="204"/>
      <c r="H18" s="392"/>
      <c r="I18" s="203"/>
      <c r="J18" s="219"/>
      <c r="K18" s="206"/>
      <c r="L18" s="39"/>
      <c r="M18" s="114"/>
      <c r="N18" s="113"/>
      <c r="O18" s="161"/>
      <c r="P18" s="162"/>
      <c r="Q18" s="616"/>
    </row>
    <row r="19" spans="1:17" ht="15">
      <c r="A19" s="406" t="s">
        <v>27</v>
      </c>
      <c r="B19" s="407"/>
      <c r="C19" s="220"/>
      <c r="D19" s="221"/>
      <c r="E19" s="222"/>
      <c r="F19" s="223"/>
      <c r="G19" s="224"/>
      <c r="H19" s="395"/>
      <c r="I19" s="384"/>
      <c r="J19" s="238"/>
      <c r="K19" s="225"/>
      <c r="L19" s="54"/>
      <c r="M19" s="53"/>
      <c r="N19" s="51"/>
      <c r="O19" s="48"/>
      <c r="P19" s="49"/>
      <c r="Q19" s="51"/>
    </row>
    <row r="20" spans="1:17" ht="15">
      <c r="A20" s="402"/>
      <c r="B20" s="403"/>
      <c r="C20" s="230"/>
      <c r="D20" s="226"/>
      <c r="E20" s="227"/>
      <c r="F20" s="228"/>
      <c r="G20" s="229"/>
      <c r="H20" s="396"/>
      <c r="I20" s="385"/>
      <c r="J20" s="239"/>
      <c r="K20" s="231"/>
      <c r="L20" s="43"/>
      <c r="M20" s="44"/>
      <c r="N20" s="62"/>
      <c r="O20" s="617"/>
      <c r="P20" s="41"/>
      <c r="Q20" s="42"/>
    </row>
    <row r="21" spans="1:17" ht="15">
      <c r="A21" s="404" t="s">
        <v>28</v>
      </c>
      <c r="B21" s="405"/>
      <c r="C21" s="65"/>
      <c r="D21" s="201"/>
      <c r="E21" s="202"/>
      <c r="F21" s="203"/>
      <c r="G21" s="204"/>
      <c r="H21" s="392"/>
      <c r="I21" s="386"/>
      <c r="J21" s="205"/>
      <c r="K21" s="232"/>
      <c r="L21" s="39"/>
      <c r="M21" s="57"/>
      <c r="N21" s="58"/>
      <c r="O21" s="618"/>
      <c r="P21" s="40"/>
      <c r="Q21" s="46"/>
    </row>
    <row r="22" spans="1:17" ht="15">
      <c r="A22" s="404"/>
      <c r="B22" s="405"/>
      <c r="C22" s="233"/>
      <c r="D22" s="201"/>
      <c r="E22" s="202"/>
      <c r="F22" s="203"/>
      <c r="G22" s="204"/>
      <c r="H22" s="392"/>
      <c r="I22" s="386"/>
      <c r="J22" s="205"/>
      <c r="K22" s="232"/>
      <c r="L22" s="39"/>
      <c r="M22" s="59"/>
      <c r="N22" s="163"/>
      <c r="O22" s="619"/>
      <c r="P22" s="40"/>
      <c r="Q22" s="37"/>
    </row>
    <row r="23" spans="1:17" ht="15">
      <c r="A23" s="406" t="s">
        <v>29</v>
      </c>
      <c r="B23" s="407"/>
      <c r="C23" s="220"/>
      <c r="D23" s="221"/>
      <c r="E23" s="222"/>
      <c r="F23" s="223"/>
      <c r="G23" s="224"/>
      <c r="H23" s="395"/>
      <c r="I23" s="384"/>
      <c r="J23" s="238"/>
      <c r="K23" s="225"/>
      <c r="L23" s="54"/>
      <c r="M23" s="53"/>
      <c r="N23" s="51"/>
      <c r="O23" s="48"/>
      <c r="P23" s="49"/>
      <c r="Q23" s="51"/>
    </row>
    <row r="24" spans="1:17" ht="15">
      <c r="A24" s="402"/>
      <c r="B24" s="403"/>
      <c r="C24" s="230"/>
      <c r="D24" s="226"/>
      <c r="E24" s="227"/>
      <c r="F24" s="228"/>
      <c r="G24" s="229"/>
      <c r="H24" s="396"/>
      <c r="I24" s="385"/>
      <c r="J24" s="239"/>
      <c r="K24" s="231"/>
      <c r="L24" s="43"/>
      <c r="M24" s="44"/>
      <c r="N24" s="62"/>
      <c r="O24" s="617"/>
      <c r="P24" s="41"/>
      <c r="Q24" s="42"/>
    </row>
    <row r="25" spans="1:17" ht="15">
      <c r="A25" s="404" t="s">
        <v>30</v>
      </c>
      <c r="B25" s="405"/>
      <c r="C25" s="65"/>
      <c r="D25" s="201"/>
      <c r="E25" s="202"/>
      <c r="F25" s="203"/>
      <c r="G25" s="204"/>
      <c r="H25" s="392"/>
      <c r="I25" s="203"/>
      <c r="J25" s="219"/>
      <c r="K25" s="234"/>
      <c r="L25" s="147"/>
      <c r="M25" s="146"/>
      <c r="N25" s="148"/>
      <c r="O25" s="620"/>
      <c r="P25" s="149"/>
      <c r="Q25" s="148"/>
    </row>
    <row r="26" spans="1:17" ht="15">
      <c r="A26" s="404"/>
      <c r="B26" s="405"/>
      <c r="C26" s="65"/>
      <c r="D26" s="201"/>
      <c r="E26" s="202"/>
      <c r="F26" s="203"/>
      <c r="G26" s="204"/>
      <c r="H26" s="392"/>
      <c r="I26" s="387"/>
      <c r="J26" s="219"/>
      <c r="K26" s="234"/>
      <c r="L26" s="147"/>
      <c r="M26" s="146"/>
      <c r="N26" s="148"/>
      <c r="O26" s="621"/>
      <c r="P26" s="149"/>
      <c r="Q26" s="148"/>
    </row>
    <row r="27" spans="1:17" ht="15">
      <c r="A27" s="406" t="s">
        <v>31</v>
      </c>
      <c r="B27" s="407"/>
      <c r="C27" s="220"/>
      <c r="D27" s="221"/>
      <c r="E27" s="222"/>
      <c r="F27" s="223"/>
      <c r="G27" s="224"/>
      <c r="H27" s="395"/>
      <c r="I27" s="223"/>
      <c r="J27" s="64"/>
      <c r="K27" s="235"/>
      <c r="L27" s="151"/>
      <c r="M27" s="150"/>
      <c r="N27" s="152"/>
      <c r="O27" s="622"/>
      <c r="P27" s="153"/>
      <c r="Q27" s="152"/>
    </row>
    <row r="28" spans="1:17" ht="15">
      <c r="A28" s="402"/>
      <c r="B28" s="403"/>
      <c r="C28" s="65"/>
      <c r="D28" s="201"/>
      <c r="E28" s="202"/>
      <c r="F28" s="203"/>
      <c r="G28" s="204"/>
      <c r="H28" s="392"/>
      <c r="I28" s="203"/>
      <c r="J28" s="219"/>
      <c r="K28" s="234"/>
      <c r="L28" s="263"/>
      <c r="M28" s="154"/>
      <c r="N28" s="155"/>
      <c r="O28" s="623"/>
      <c r="P28" s="156"/>
      <c r="Q28" s="155"/>
    </row>
    <row r="29" spans="1:17" ht="15">
      <c r="A29" s="404" t="s">
        <v>32</v>
      </c>
      <c r="B29" s="407"/>
      <c r="C29" s="254"/>
      <c r="D29" s="252"/>
      <c r="E29" s="250"/>
      <c r="F29" s="250"/>
      <c r="G29" s="250"/>
      <c r="H29" s="397"/>
      <c r="I29" s="257"/>
      <c r="J29" s="256"/>
      <c r="K29" s="257"/>
      <c r="L29" s="39"/>
      <c r="M29" s="38"/>
      <c r="N29" s="46"/>
      <c r="O29" s="618"/>
      <c r="P29" s="36"/>
      <c r="Q29" s="37"/>
    </row>
    <row r="30" spans="1:17" ht="15">
      <c r="A30" s="404"/>
      <c r="B30" s="405"/>
      <c r="C30" s="255"/>
      <c r="D30" s="253"/>
      <c r="E30" s="251"/>
      <c r="F30" s="251"/>
      <c r="G30" s="251"/>
      <c r="H30" s="398"/>
      <c r="I30" s="258"/>
      <c r="J30" s="259"/>
      <c r="K30" s="260"/>
      <c r="L30" s="39"/>
      <c r="M30" s="38"/>
      <c r="N30" s="56"/>
      <c r="O30" s="624"/>
      <c r="P30" s="41"/>
      <c r="Q30" s="42"/>
    </row>
    <row r="31" spans="1:17" ht="15">
      <c r="A31" s="406" t="s">
        <v>33</v>
      </c>
      <c r="B31" s="407"/>
      <c r="C31" s="203"/>
      <c r="D31" s="201"/>
      <c r="E31" s="202"/>
      <c r="F31" s="203"/>
      <c r="G31" s="204"/>
      <c r="H31" s="392"/>
      <c r="I31" s="203"/>
      <c r="J31" s="219"/>
      <c r="K31" s="206"/>
      <c r="L31" s="52"/>
      <c r="M31" s="261"/>
      <c r="N31" s="46"/>
      <c r="O31" s="618"/>
      <c r="P31" s="40"/>
      <c r="Q31" s="46"/>
    </row>
    <row r="32" spans="1:17" ht="15">
      <c r="A32" s="402"/>
      <c r="B32" s="403"/>
      <c r="C32" s="230"/>
      <c r="D32" s="226"/>
      <c r="E32" s="227"/>
      <c r="F32" s="228"/>
      <c r="G32" s="229"/>
      <c r="H32" s="396"/>
      <c r="I32" s="388"/>
      <c r="J32" s="118"/>
      <c r="K32" s="236"/>
      <c r="L32" s="43"/>
      <c r="M32" s="119"/>
      <c r="N32" s="117"/>
      <c r="O32" s="625"/>
      <c r="P32" s="45"/>
      <c r="Q32" s="62"/>
    </row>
    <row r="33" spans="1:17" ht="15">
      <c r="A33" s="404" t="s">
        <v>34</v>
      </c>
      <c r="B33" s="405"/>
      <c r="C33" s="65"/>
      <c r="D33" s="201"/>
      <c r="E33" s="202"/>
      <c r="F33" s="203"/>
      <c r="G33" s="204"/>
      <c r="H33" s="392"/>
      <c r="I33" s="203"/>
      <c r="J33" s="63"/>
      <c r="K33" s="206"/>
      <c r="L33" s="39"/>
      <c r="M33" s="38"/>
      <c r="N33" s="46"/>
      <c r="O33" s="618"/>
      <c r="P33" s="36"/>
      <c r="Q33" s="37"/>
    </row>
    <row r="34" spans="1:17" ht="15">
      <c r="A34" s="404"/>
      <c r="B34" s="405"/>
      <c r="C34" s="237"/>
      <c r="D34" s="201"/>
      <c r="E34" s="202"/>
      <c r="F34" s="203"/>
      <c r="G34" s="204"/>
      <c r="H34" s="392"/>
      <c r="I34" s="203"/>
      <c r="J34" s="66"/>
      <c r="K34" s="206"/>
      <c r="L34" s="39"/>
      <c r="M34" s="38"/>
      <c r="N34" s="37"/>
      <c r="O34" s="626"/>
      <c r="P34" s="36"/>
      <c r="Q34" s="37"/>
    </row>
    <row r="35" spans="1:17" ht="15">
      <c r="A35" s="406" t="s">
        <v>35</v>
      </c>
      <c r="B35" s="407"/>
      <c r="C35" s="220"/>
      <c r="D35" s="221"/>
      <c r="E35" s="222"/>
      <c r="F35" s="223"/>
      <c r="G35" s="224"/>
      <c r="H35" s="395"/>
      <c r="I35" s="384"/>
      <c r="J35" s="238"/>
      <c r="K35" s="225"/>
      <c r="L35" s="54"/>
      <c r="M35" s="53"/>
      <c r="N35" s="51"/>
      <c r="O35" s="48"/>
      <c r="P35" s="49"/>
      <c r="Q35" s="51"/>
    </row>
    <row r="36" spans="1:17" ht="15">
      <c r="A36" s="402"/>
      <c r="B36" s="403"/>
      <c r="C36" s="230"/>
      <c r="D36" s="226"/>
      <c r="E36" s="227"/>
      <c r="F36" s="228"/>
      <c r="G36" s="229"/>
      <c r="H36" s="396"/>
      <c r="I36" s="385"/>
      <c r="J36" s="239"/>
      <c r="K36" s="231"/>
      <c r="L36" s="43"/>
      <c r="M36" s="44"/>
      <c r="N36" s="62"/>
      <c r="O36" s="617"/>
      <c r="P36" s="41"/>
      <c r="Q36" s="42"/>
    </row>
    <row r="37" spans="1:17" ht="15">
      <c r="A37" s="404" t="s">
        <v>36</v>
      </c>
      <c r="B37" s="405"/>
      <c r="C37" s="65"/>
      <c r="D37" s="201"/>
      <c r="E37" s="202"/>
      <c r="F37" s="203"/>
      <c r="G37" s="204"/>
      <c r="H37" s="392"/>
      <c r="I37" s="389"/>
      <c r="J37" s="240"/>
      <c r="K37" s="206"/>
      <c r="L37" s="39"/>
      <c r="M37" s="38"/>
      <c r="N37" s="37"/>
      <c r="O37" s="618"/>
      <c r="P37" s="36"/>
      <c r="Q37" s="37"/>
    </row>
    <row r="38" spans="1:17" ht="15">
      <c r="A38" s="404"/>
      <c r="B38" s="405"/>
      <c r="C38" s="65"/>
      <c r="D38" s="201"/>
      <c r="E38" s="202"/>
      <c r="F38" s="203"/>
      <c r="G38" s="204"/>
      <c r="H38" s="392"/>
      <c r="I38" s="389"/>
      <c r="J38" s="240"/>
      <c r="K38" s="206"/>
      <c r="L38" s="39"/>
      <c r="M38" s="114"/>
      <c r="N38" s="46"/>
      <c r="O38" s="627"/>
      <c r="P38" s="36"/>
      <c r="Q38" s="37"/>
    </row>
    <row r="39" spans="1:17" ht="15">
      <c r="A39" s="406" t="s">
        <v>37</v>
      </c>
      <c r="B39" s="407"/>
      <c r="C39" s="220"/>
      <c r="D39" s="221"/>
      <c r="E39" s="222"/>
      <c r="F39" s="223"/>
      <c r="G39" s="224"/>
      <c r="H39" s="395"/>
      <c r="I39" s="384"/>
      <c r="J39" s="238"/>
      <c r="K39" s="225"/>
      <c r="L39" s="54"/>
      <c r="M39" s="53"/>
      <c r="N39" s="51"/>
      <c r="O39" s="48"/>
      <c r="P39" s="60"/>
      <c r="Q39" s="61"/>
    </row>
    <row r="40" spans="1:17" ht="15">
      <c r="A40" s="402"/>
      <c r="B40" s="403"/>
      <c r="C40" s="230"/>
      <c r="D40" s="226"/>
      <c r="E40" s="227"/>
      <c r="F40" s="228"/>
      <c r="G40" s="229"/>
      <c r="H40" s="396"/>
      <c r="I40" s="385"/>
      <c r="J40" s="239"/>
      <c r="K40" s="236"/>
      <c r="L40" s="43"/>
      <c r="M40" s="44"/>
      <c r="N40" s="42"/>
      <c r="O40" s="628"/>
      <c r="P40" s="45"/>
      <c r="Q40" s="62"/>
    </row>
    <row r="41" spans="1:17" ht="15">
      <c r="A41" s="406">
        <v>16</v>
      </c>
      <c r="B41" s="407"/>
      <c r="C41" s="220"/>
      <c r="D41" s="221"/>
      <c r="E41" s="222"/>
      <c r="F41" s="223"/>
      <c r="G41" s="224"/>
      <c r="H41" s="395"/>
      <c r="I41" s="384"/>
      <c r="J41" s="238"/>
      <c r="K41" s="225"/>
      <c r="L41" s="54"/>
      <c r="M41" s="115"/>
      <c r="N41" s="61"/>
      <c r="O41" s="48"/>
      <c r="P41" s="60"/>
      <c r="Q41" s="61"/>
    </row>
    <row r="42" spans="1:17" ht="15">
      <c r="A42" s="404"/>
      <c r="B42" s="405"/>
      <c r="C42" s="65"/>
      <c r="D42" s="201"/>
      <c r="E42" s="202"/>
      <c r="F42" s="203"/>
      <c r="G42" s="204"/>
      <c r="H42" s="392"/>
      <c r="I42" s="389"/>
      <c r="J42" s="240"/>
      <c r="K42" s="241"/>
      <c r="L42" s="39"/>
      <c r="M42" s="114"/>
      <c r="N42" s="116"/>
      <c r="O42" s="629"/>
      <c r="P42" s="40"/>
      <c r="Q42" s="46"/>
    </row>
    <row r="43" spans="1:17" ht="15">
      <c r="A43" s="406">
        <v>17</v>
      </c>
      <c r="B43" s="407"/>
      <c r="C43" s="225"/>
      <c r="D43" s="221"/>
      <c r="E43" s="242"/>
      <c r="F43" s="224"/>
      <c r="G43" s="243"/>
      <c r="H43" s="399"/>
      <c r="I43" s="384"/>
      <c r="J43" s="238"/>
      <c r="K43" s="225"/>
      <c r="L43" s="50"/>
      <c r="M43" s="48"/>
      <c r="N43" s="55"/>
      <c r="O43" s="48"/>
      <c r="P43" s="49"/>
      <c r="Q43" s="51"/>
    </row>
    <row r="44" spans="1:17" ht="15.6" thickBot="1">
      <c r="A44" s="408"/>
      <c r="B44" s="409"/>
      <c r="C44" s="206"/>
      <c r="D44" s="244"/>
      <c r="E44" s="245"/>
      <c r="F44" s="246"/>
      <c r="G44" s="247"/>
      <c r="H44" s="400"/>
      <c r="I44" s="389"/>
      <c r="J44" s="240"/>
      <c r="K44" s="262"/>
      <c r="L44" s="68"/>
      <c r="M44" s="69"/>
      <c r="N44" s="70"/>
      <c r="O44" s="71"/>
      <c r="P44" s="67"/>
      <c r="Q44" s="68"/>
    </row>
    <row r="45" spans="1:17" ht="15">
      <c r="A45" s="885" t="s">
        <v>21</v>
      </c>
      <c r="B45" s="886"/>
      <c r="C45" s="712">
        <f>SUM(C11,C13,C15,C17,C19,C21,C23,C25,C27,C29,C31,C33,C35,C37,C39,C41,C43)</f>
        <v>16</v>
      </c>
      <c r="D45" s="712">
        <f>SUM(D11,D13,D15,D17,D19,D21,D23,D25,D27,D29,D31,D33,D35,D37,D39,D41,D43)</f>
        <v>3</v>
      </c>
      <c r="E45" s="712">
        <f t="shared" ref="E45:G45" si="0">SUM(E11,E13,E15,E17,E19,E21,E23,E25,E27,E29,E31,E33,E35,E37,E39,E41,E43)</f>
        <v>0</v>
      </c>
      <c r="F45" s="712">
        <f t="shared" si="0"/>
        <v>0</v>
      </c>
      <c r="G45" s="713">
        <f t="shared" si="0"/>
        <v>0</v>
      </c>
      <c r="H45" s="713">
        <f t="shared" ref="H45:Q46" si="1">SUM(H11,H13,H15,H17,H19,H21,H23,H25,H27,H29,H31,H33,H35,H37,H39,H41,H43)</f>
        <v>0</v>
      </c>
      <c r="I45" s="714">
        <f>SUM(I11,I13,I15,I17,I19,I21,I23,I25,I27,I29,I31,I33,I35,I37,I39,I41,I43)</f>
        <v>0</v>
      </c>
      <c r="J45" s="715">
        <f t="shared" si="1"/>
        <v>0</v>
      </c>
      <c r="K45" s="712">
        <f t="shared" si="1"/>
        <v>5</v>
      </c>
      <c r="L45" s="715">
        <f t="shared" si="1"/>
        <v>0</v>
      </c>
      <c r="M45" s="712">
        <f t="shared" si="1"/>
        <v>0</v>
      </c>
      <c r="N45" s="715">
        <f t="shared" si="1"/>
        <v>0</v>
      </c>
      <c r="O45" s="712">
        <f t="shared" si="1"/>
        <v>10</v>
      </c>
      <c r="P45" s="715">
        <f t="shared" si="1"/>
        <v>49.81</v>
      </c>
      <c r="Q45" s="716">
        <f>SUM(Q11,Q13,Q15,Q17,Q19,Q21,Q23,Q25,Q27,Q29,Q31,Q33,Q35,Q37,Q39,Q41,Q43)</f>
        <v>361.5</v>
      </c>
    </row>
    <row r="46" spans="1:17" ht="15.6" thickBot="1">
      <c r="A46" s="717"/>
      <c r="B46" s="718"/>
      <c r="C46" s="719"/>
      <c r="D46" s="720"/>
      <c r="E46" s="721"/>
      <c r="F46" s="721"/>
      <c r="G46" s="721"/>
      <c r="H46" s="722">
        <f>SUM(I12,I14,I16,I18,I20,I22,I24,I26,I28,I30,I32,I34,I36,I38,I40,I42,I44)</f>
        <v>0</v>
      </c>
      <c r="I46" s="723">
        <f>SUM(J12,J14,J16,J18,J20,J22,J24,J26,J28,J30,J32,J34,J36,J38,J40,J42,J44)</f>
        <v>0</v>
      </c>
      <c r="J46" s="724">
        <f t="shared" si="1"/>
        <v>0</v>
      </c>
      <c r="K46" s="724">
        <f t="shared" si="1"/>
        <v>19.93</v>
      </c>
      <c r="L46" s="724">
        <f t="shared" si="1"/>
        <v>19.93</v>
      </c>
      <c r="M46" s="724">
        <f t="shared" si="1"/>
        <v>0</v>
      </c>
      <c r="N46" s="724">
        <f t="shared" si="1"/>
        <v>0</v>
      </c>
      <c r="O46" s="724">
        <f t="shared" si="1"/>
        <v>374.71</v>
      </c>
      <c r="P46" s="724">
        <f t="shared" si="1"/>
        <v>324.89999999999998</v>
      </c>
      <c r="Q46" s="722">
        <f t="shared" si="1"/>
        <v>13.2</v>
      </c>
    </row>
    <row r="47" spans="1:17" ht="18" customHeight="1">
      <c r="A47" s="26"/>
      <c r="B47" s="27" t="s">
        <v>146</v>
      </c>
      <c r="C47" s="27"/>
      <c r="D47" s="27"/>
      <c r="E47" s="27"/>
      <c r="F47" s="27"/>
      <c r="G47" s="27"/>
      <c r="H47" s="883"/>
      <c r="I47" s="27"/>
      <c r="J47" s="28"/>
      <c r="K47" s="29"/>
      <c r="L47" s="30"/>
      <c r="M47" s="31"/>
      <c r="N47" s="31"/>
      <c r="O47" s="31"/>
      <c r="P47" s="31"/>
      <c r="Q47" s="31"/>
    </row>
    <row r="48" spans="1:17" ht="17.399999999999999">
      <c r="A48" s="26"/>
      <c r="B48" s="27" t="s">
        <v>178</v>
      </c>
      <c r="C48" s="27"/>
      <c r="D48" s="27"/>
      <c r="E48" s="27"/>
      <c r="F48" s="27"/>
      <c r="G48" s="27"/>
      <c r="H48" s="884"/>
      <c r="I48" s="27"/>
      <c r="J48" s="28"/>
      <c r="K48" s="29"/>
      <c r="L48" s="30"/>
      <c r="M48" s="31"/>
      <c r="N48" s="31"/>
      <c r="O48" s="31"/>
      <c r="P48" s="31"/>
      <c r="Q48" s="31"/>
    </row>
    <row r="49" spans="1:17" ht="17.399999999999999">
      <c r="A49" s="26"/>
      <c r="B49" s="27"/>
      <c r="C49" s="27"/>
      <c r="D49" s="27"/>
      <c r="E49" s="27"/>
      <c r="F49" s="27"/>
      <c r="G49" s="27"/>
      <c r="H49" s="884"/>
      <c r="I49" s="27"/>
      <c r="J49" s="28"/>
      <c r="K49" s="29"/>
      <c r="L49" s="30"/>
      <c r="M49" s="31"/>
      <c r="N49" s="31"/>
      <c r="O49" s="31"/>
      <c r="P49" s="31"/>
      <c r="Q49" s="31"/>
    </row>
    <row r="50" spans="1:17" ht="17.399999999999999">
      <c r="A50" s="26"/>
      <c r="B50" s="27"/>
      <c r="C50" s="27"/>
      <c r="D50" s="27"/>
      <c r="E50" s="27"/>
      <c r="F50" s="27"/>
      <c r="G50" s="27"/>
      <c r="H50" s="884"/>
      <c r="I50" s="27"/>
      <c r="J50" s="28"/>
      <c r="K50" s="29"/>
      <c r="L50" s="30"/>
      <c r="M50" s="31"/>
      <c r="N50" s="31"/>
      <c r="O50" s="31"/>
      <c r="P50" s="31"/>
      <c r="Q50" s="31"/>
    </row>
    <row r="51" spans="1:17" ht="17.399999999999999">
      <c r="A51" s="26"/>
      <c r="B51" s="27"/>
      <c r="C51" s="27"/>
      <c r="D51" s="27"/>
      <c r="E51" s="27"/>
      <c r="F51" s="27"/>
      <c r="G51" s="27"/>
      <c r="H51" s="884"/>
      <c r="I51" s="27"/>
      <c r="J51" s="28"/>
      <c r="K51" s="29"/>
      <c r="L51" s="30"/>
      <c r="M51" s="31"/>
      <c r="N51" s="31"/>
      <c r="O51" s="31"/>
      <c r="P51" s="31"/>
      <c r="Q51" s="31"/>
    </row>
    <row r="52" spans="1:17" ht="17.399999999999999">
      <c r="A52" s="26"/>
      <c r="B52" s="401"/>
      <c r="C52" s="27"/>
      <c r="D52" s="27"/>
      <c r="E52" s="27"/>
      <c r="F52" s="27"/>
      <c r="G52" s="27"/>
      <c r="H52" s="27"/>
      <c r="I52" s="27"/>
      <c r="J52" s="28"/>
      <c r="K52" s="29"/>
      <c r="L52" s="30"/>
      <c r="M52" s="31"/>
      <c r="N52" s="31"/>
      <c r="O52" s="31"/>
      <c r="P52" s="31"/>
      <c r="Q52" s="31"/>
    </row>
    <row r="53" spans="1:17" ht="17.399999999999999">
      <c r="A53" s="26"/>
      <c r="B53" s="27"/>
      <c r="C53" s="27"/>
      <c r="D53" s="27"/>
      <c r="E53" s="27"/>
      <c r="F53" s="27"/>
      <c r="G53" s="27"/>
      <c r="H53" s="27"/>
      <c r="I53" s="27"/>
      <c r="J53" s="28"/>
      <c r="K53" s="29"/>
      <c r="L53" s="30"/>
      <c r="M53" s="31"/>
      <c r="N53" s="31"/>
      <c r="O53" s="31"/>
      <c r="P53" s="31"/>
      <c r="Q53" s="31"/>
    </row>
    <row r="54" spans="1:17" ht="17.399999999999999">
      <c r="A54" s="26"/>
      <c r="B54" s="27"/>
      <c r="C54" s="27"/>
      <c r="D54" s="27"/>
      <c r="E54" s="27"/>
      <c r="F54" s="27"/>
      <c r="G54" s="27"/>
      <c r="H54" s="27"/>
      <c r="I54" s="27"/>
      <c r="J54" s="28"/>
      <c r="K54" s="29"/>
      <c r="L54" s="30"/>
      <c r="M54" s="31"/>
      <c r="N54" s="31"/>
      <c r="O54" s="31"/>
      <c r="P54" s="31"/>
      <c r="Q54" s="31"/>
    </row>
    <row r="55" spans="1:17" ht="17.399999999999999">
      <c r="A55" s="26"/>
      <c r="B55" s="27"/>
      <c r="C55" s="27"/>
      <c r="D55" s="27"/>
      <c r="E55" s="27"/>
      <c r="F55" s="27"/>
      <c r="G55" s="27"/>
      <c r="H55" s="27"/>
      <c r="I55" s="27"/>
      <c r="J55" s="28"/>
      <c r="K55" s="29"/>
      <c r="L55" s="30"/>
      <c r="M55" s="31"/>
      <c r="N55" s="31"/>
      <c r="O55" s="31"/>
      <c r="P55" s="31"/>
      <c r="Q55" s="31"/>
    </row>
    <row r="56" spans="1:17" ht="17.399999999999999">
      <c r="A56" s="26"/>
      <c r="B56" s="27"/>
      <c r="C56" s="27"/>
      <c r="D56" s="27"/>
      <c r="E56" s="27"/>
      <c r="F56" s="27"/>
      <c r="G56" s="27"/>
      <c r="H56" s="27"/>
      <c r="I56" s="27"/>
      <c r="J56" s="28"/>
      <c r="K56" s="29"/>
      <c r="L56" s="30"/>
      <c r="M56" s="31"/>
      <c r="N56" s="31"/>
      <c r="O56" s="31"/>
      <c r="P56" s="31"/>
      <c r="Q56" s="31"/>
    </row>
    <row r="57" spans="1:17" ht="17.399999999999999">
      <c r="A57" s="26"/>
      <c r="B57" s="27"/>
      <c r="C57" s="27"/>
      <c r="D57" s="27"/>
      <c r="E57" s="27"/>
      <c r="F57" s="27"/>
      <c r="G57" s="27"/>
      <c r="H57" s="27"/>
      <c r="I57" s="27"/>
      <c r="J57" s="28"/>
      <c r="K57" s="29"/>
      <c r="L57" s="30"/>
      <c r="M57" s="31"/>
      <c r="N57" s="31"/>
      <c r="O57" s="31"/>
      <c r="P57" s="31"/>
      <c r="Q57" s="31"/>
    </row>
    <row r="58" spans="1:17" ht="17.399999999999999">
      <c r="A58" s="26"/>
      <c r="B58" s="27"/>
      <c r="C58" s="27"/>
      <c r="D58" s="27"/>
      <c r="E58" s="27"/>
      <c r="F58" s="27"/>
      <c r="G58" s="360"/>
      <c r="H58" s="360"/>
      <c r="I58" s="27"/>
      <c r="J58" s="28"/>
      <c r="K58" s="29"/>
      <c r="L58" s="30"/>
      <c r="M58" s="31"/>
      <c r="N58" s="31"/>
      <c r="O58" s="31"/>
      <c r="P58" s="31"/>
      <c r="Q58" s="31"/>
    </row>
    <row r="59" spans="1:17" ht="17.399999999999999">
      <c r="A59" s="26"/>
      <c r="B59" s="27"/>
      <c r="C59" s="27"/>
      <c r="D59" s="27"/>
      <c r="E59" s="27"/>
      <c r="F59" s="27"/>
      <c r="G59" s="27"/>
      <c r="H59" s="27"/>
      <c r="I59" s="27"/>
      <c r="J59" s="28"/>
      <c r="K59" s="29"/>
      <c r="L59" s="30"/>
      <c r="M59" s="31"/>
      <c r="N59" s="31"/>
      <c r="O59" s="31"/>
      <c r="P59" s="31"/>
      <c r="Q59" s="31"/>
    </row>
    <row r="60" spans="1:17" ht="17.399999999999999">
      <c r="A60" s="26"/>
      <c r="B60" s="27"/>
      <c r="C60" s="27"/>
      <c r="D60" s="27"/>
      <c r="E60" s="27"/>
      <c r="F60" s="27"/>
      <c r="G60" s="27"/>
      <c r="H60" s="27"/>
      <c r="I60" s="27"/>
      <c r="J60" s="28"/>
      <c r="K60" s="29"/>
      <c r="L60" s="30"/>
      <c r="M60" s="31"/>
      <c r="N60" s="31"/>
      <c r="O60" s="31"/>
      <c r="P60" s="31"/>
      <c r="Q60" s="31"/>
    </row>
    <row r="61" spans="1:17" ht="17.399999999999999">
      <c r="A61" s="26"/>
      <c r="B61" s="27"/>
      <c r="C61" s="27"/>
      <c r="D61" s="27"/>
      <c r="E61" s="27"/>
      <c r="F61" s="27"/>
      <c r="G61" s="27"/>
      <c r="H61" s="27"/>
      <c r="I61" s="27"/>
      <c r="J61" s="28"/>
      <c r="K61" s="29"/>
      <c r="L61" s="30"/>
      <c r="M61" s="31"/>
      <c r="N61" s="31"/>
      <c r="O61" s="31"/>
      <c r="P61" s="31"/>
      <c r="Q61" s="31"/>
    </row>
    <row r="62" spans="1:17" ht="17.399999999999999">
      <c r="A62" s="26"/>
      <c r="B62" s="27"/>
      <c r="C62" s="27"/>
      <c r="D62" s="27"/>
      <c r="E62" s="27"/>
      <c r="F62" s="27"/>
      <c r="G62" s="27"/>
      <c r="H62" s="27"/>
      <c r="I62" s="27"/>
      <c r="J62" s="28"/>
      <c r="K62" s="29"/>
      <c r="L62" s="30"/>
      <c r="M62" s="31"/>
      <c r="N62" s="31"/>
      <c r="O62" s="31"/>
      <c r="P62" s="31"/>
      <c r="Q62" s="31"/>
    </row>
    <row r="63" spans="1:17" ht="17.399999999999999">
      <c r="A63" s="26"/>
      <c r="B63" s="27"/>
      <c r="C63" s="27"/>
      <c r="D63" s="27"/>
      <c r="E63" s="27"/>
      <c r="F63" s="27"/>
      <c r="G63" s="27"/>
      <c r="H63" s="27"/>
      <c r="I63" s="27"/>
      <c r="J63" s="28"/>
      <c r="K63" s="29"/>
      <c r="L63" s="30"/>
      <c r="M63" s="31"/>
      <c r="N63" s="31"/>
      <c r="O63" s="31"/>
      <c r="P63" s="31"/>
      <c r="Q63" s="31"/>
    </row>
    <row r="64" spans="1:17" ht="17.399999999999999">
      <c r="A64" s="26"/>
      <c r="B64" s="27"/>
      <c r="C64" s="27"/>
      <c r="D64" s="27"/>
      <c r="E64" s="27"/>
      <c r="F64" s="27"/>
      <c r="G64" s="27"/>
      <c r="H64" s="27"/>
      <c r="I64" s="27"/>
      <c r="J64" s="28"/>
      <c r="K64" s="29"/>
      <c r="L64" s="30"/>
      <c r="M64" s="31"/>
      <c r="N64" s="31"/>
      <c r="O64" s="31"/>
      <c r="P64" s="31"/>
      <c r="Q64" s="31"/>
    </row>
    <row r="65" spans="1:17" ht="17.399999999999999">
      <c r="A65" s="26"/>
      <c r="B65" s="27"/>
      <c r="C65" s="27"/>
      <c r="D65" s="27"/>
      <c r="E65" s="27"/>
      <c r="F65" s="27"/>
      <c r="G65" s="27"/>
      <c r="H65" s="27"/>
      <c r="I65" s="27"/>
      <c r="J65" s="28"/>
      <c r="K65" s="29"/>
      <c r="L65" s="30"/>
      <c r="M65" s="31"/>
      <c r="N65" s="31"/>
      <c r="O65" s="31"/>
      <c r="P65" s="31"/>
      <c r="Q65" s="31"/>
    </row>
    <row r="66" spans="1:17" ht="17.399999999999999">
      <c r="A66" s="26"/>
      <c r="B66" s="27"/>
      <c r="C66" s="27"/>
      <c r="D66" s="27"/>
      <c r="E66" s="27"/>
      <c r="F66" s="27"/>
      <c r="G66" s="27"/>
      <c r="H66" s="27"/>
      <c r="I66" s="27"/>
      <c r="J66" s="28"/>
      <c r="K66" s="29"/>
      <c r="L66" s="30"/>
      <c r="M66" s="31"/>
      <c r="N66" s="31"/>
      <c r="O66" s="31"/>
      <c r="P66" s="31"/>
      <c r="Q66" s="31"/>
    </row>
    <row r="67" spans="1:17" ht="17.399999999999999">
      <c r="A67" s="26"/>
      <c r="B67" s="27"/>
      <c r="C67" s="27"/>
      <c r="D67" s="27"/>
      <c r="E67" s="27"/>
      <c r="F67" s="27"/>
      <c r="G67" s="27"/>
      <c r="H67" s="27"/>
      <c r="I67" s="27"/>
      <c r="J67" s="28"/>
      <c r="K67" s="29"/>
      <c r="L67" s="30"/>
      <c r="M67" s="31"/>
      <c r="N67" s="31"/>
      <c r="O67" s="31"/>
      <c r="P67" s="31"/>
      <c r="Q67" s="31"/>
    </row>
    <row r="68" spans="1:17" ht="17.399999999999999">
      <c r="A68" s="26"/>
      <c r="B68" s="27"/>
      <c r="C68" s="27"/>
      <c r="D68" s="27"/>
      <c r="E68" s="27"/>
      <c r="F68" s="27"/>
      <c r="G68" s="27"/>
      <c r="H68" s="27"/>
      <c r="I68" s="27"/>
      <c r="J68" s="28"/>
      <c r="K68" s="29"/>
      <c r="L68" s="30"/>
      <c r="M68" s="31"/>
      <c r="N68" s="31"/>
      <c r="O68" s="31"/>
      <c r="P68" s="31"/>
      <c r="Q68" s="31"/>
    </row>
    <row r="69" spans="1:17" ht="17.399999999999999">
      <c r="A69" s="26"/>
      <c r="B69" s="27"/>
      <c r="C69" s="27"/>
      <c r="D69" s="27"/>
      <c r="E69" s="27"/>
      <c r="F69" s="27"/>
      <c r="G69" s="27"/>
      <c r="H69" s="27"/>
      <c r="I69" s="27"/>
      <c r="J69" s="28"/>
      <c r="K69" s="29"/>
      <c r="L69" s="30"/>
      <c r="M69" s="31"/>
      <c r="N69" s="31"/>
      <c r="O69" s="31"/>
      <c r="P69" s="31"/>
      <c r="Q69" s="31"/>
    </row>
    <row r="70" spans="1:17" ht="17.399999999999999">
      <c r="A70" s="26"/>
      <c r="B70" s="27"/>
      <c r="C70" s="27"/>
      <c r="D70" s="27"/>
      <c r="E70" s="27"/>
      <c r="F70" s="27"/>
      <c r="G70" s="27"/>
      <c r="H70" s="27"/>
      <c r="I70" s="27"/>
      <c r="J70" s="28"/>
      <c r="K70" s="29"/>
      <c r="L70" s="30"/>
      <c r="M70" s="31"/>
      <c r="N70" s="31"/>
      <c r="O70" s="31"/>
      <c r="P70" s="31"/>
      <c r="Q70" s="31"/>
    </row>
    <row r="71" spans="1:17" ht="15">
      <c r="A71" s="27"/>
      <c r="B71" s="32"/>
      <c r="C71" s="27"/>
      <c r="D71" s="32"/>
      <c r="E71" s="32"/>
      <c r="F71" s="32"/>
      <c r="G71" s="32"/>
      <c r="H71" s="32"/>
      <c r="I71" s="32"/>
      <c r="J71" s="33"/>
      <c r="K71" s="34"/>
      <c r="L71" s="35"/>
      <c r="M71" s="34"/>
      <c r="N71" s="34"/>
      <c r="O71" s="34"/>
      <c r="P71" s="34"/>
      <c r="Q71" s="34"/>
    </row>
    <row r="72" spans="1:17">
      <c r="A72" s="29"/>
      <c r="B72" s="29"/>
      <c r="C72" s="29"/>
      <c r="D72" s="29"/>
      <c r="E72" s="29"/>
      <c r="F72" s="29"/>
      <c r="G72" s="29"/>
      <c r="H72" s="29"/>
      <c r="I72" s="29"/>
      <c r="J72" s="30"/>
      <c r="K72" s="29"/>
      <c r="L72" s="30"/>
      <c r="M72" s="31"/>
      <c r="N72" s="31"/>
      <c r="O72" s="31"/>
      <c r="P72" s="31"/>
      <c r="Q72" s="31"/>
    </row>
    <row r="73" spans="1:17">
      <c r="A73" s="29"/>
      <c r="B73" s="29"/>
      <c r="C73" s="29"/>
      <c r="D73" s="29"/>
      <c r="E73" s="29"/>
      <c r="F73" s="29"/>
      <c r="G73" s="29"/>
      <c r="H73" s="29"/>
      <c r="I73" s="29"/>
      <c r="J73" s="30"/>
      <c r="K73" s="29"/>
      <c r="L73" s="30"/>
      <c r="M73" s="31"/>
      <c r="N73" s="31"/>
      <c r="O73" s="31"/>
      <c r="P73" s="31"/>
      <c r="Q73" s="31"/>
    </row>
    <row r="74" spans="1:17">
      <c r="A74" s="29"/>
      <c r="B74" s="29"/>
      <c r="C74" s="29"/>
      <c r="D74" s="29"/>
      <c r="E74" s="29"/>
      <c r="F74" s="29"/>
      <c r="G74" s="29"/>
      <c r="H74" s="29"/>
      <c r="I74" s="29"/>
      <c r="J74" s="30"/>
      <c r="K74" s="29"/>
      <c r="L74" s="30"/>
      <c r="M74" s="31"/>
      <c r="N74" s="31"/>
      <c r="O74" s="31"/>
      <c r="P74" s="31"/>
      <c r="Q74" s="31"/>
    </row>
    <row r="75" spans="1:17">
      <c r="A75" s="29"/>
      <c r="B75" s="29"/>
      <c r="C75" s="29"/>
      <c r="D75" s="29"/>
      <c r="E75" s="29"/>
      <c r="F75" s="29"/>
      <c r="G75" s="29"/>
      <c r="H75" s="29"/>
      <c r="I75" s="29"/>
      <c r="J75" s="30"/>
      <c r="K75" s="29"/>
      <c r="L75" s="30"/>
      <c r="M75" s="31"/>
      <c r="N75" s="31"/>
      <c r="O75" s="31"/>
      <c r="P75" s="31"/>
      <c r="Q75" s="31"/>
    </row>
    <row r="76" spans="1:17">
      <c r="A76" s="29"/>
      <c r="B76" s="29"/>
      <c r="C76" s="29"/>
      <c r="D76" s="29"/>
      <c r="E76" s="29"/>
      <c r="F76" s="29"/>
      <c r="G76" s="29"/>
      <c r="H76" s="29"/>
      <c r="I76" s="29"/>
      <c r="J76" s="30"/>
      <c r="K76" s="29"/>
      <c r="L76" s="30"/>
      <c r="M76" s="31"/>
      <c r="N76" s="31"/>
      <c r="O76" s="31"/>
      <c r="P76" s="31"/>
      <c r="Q76" s="31"/>
    </row>
    <row r="77" spans="1:17">
      <c r="A77" s="29"/>
      <c r="B77" s="29"/>
      <c r="C77" s="29"/>
      <c r="D77" s="29"/>
      <c r="E77" s="29"/>
      <c r="F77" s="29"/>
      <c r="G77" s="29"/>
      <c r="H77" s="29"/>
      <c r="I77" s="29"/>
      <c r="J77" s="30"/>
      <c r="K77" s="29"/>
      <c r="L77" s="30"/>
      <c r="M77" s="31"/>
      <c r="N77" s="31"/>
      <c r="O77" s="31"/>
      <c r="P77" s="31"/>
      <c r="Q77" s="31"/>
    </row>
    <row r="78" spans="1:17">
      <c r="A78" s="29"/>
      <c r="B78" s="29"/>
      <c r="C78" s="29"/>
      <c r="D78" s="29"/>
      <c r="E78" s="29"/>
      <c r="F78" s="29"/>
      <c r="G78" s="29"/>
      <c r="H78" s="29"/>
      <c r="I78" s="29"/>
      <c r="J78" s="30"/>
      <c r="K78" s="29"/>
      <c r="L78" s="30"/>
      <c r="M78" s="31"/>
      <c r="N78" s="31"/>
      <c r="O78" s="31"/>
      <c r="P78" s="31"/>
      <c r="Q78" s="31"/>
    </row>
    <row r="79" spans="1:17">
      <c r="A79" s="29"/>
      <c r="B79" s="29"/>
      <c r="C79" s="29"/>
      <c r="D79" s="29"/>
      <c r="E79" s="29"/>
      <c r="F79" s="29"/>
      <c r="G79" s="29"/>
      <c r="H79" s="29"/>
      <c r="I79" s="29"/>
      <c r="J79" s="30"/>
      <c r="K79" s="29"/>
      <c r="L79" s="30"/>
      <c r="M79" s="31"/>
      <c r="N79" s="31"/>
      <c r="O79" s="31"/>
      <c r="P79" s="31"/>
      <c r="Q79" s="31"/>
    </row>
    <row r="80" spans="1:17">
      <c r="A80" s="29"/>
      <c r="B80" s="29"/>
      <c r="C80" s="29"/>
      <c r="D80" s="29"/>
      <c r="E80" s="29"/>
      <c r="F80" s="29"/>
      <c r="G80" s="29"/>
      <c r="H80" s="29"/>
      <c r="I80" s="29"/>
      <c r="J80" s="30"/>
      <c r="K80" s="29"/>
      <c r="L80" s="30"/>
      <c r="M80" s="31"/>
      <c r="N80" s="31"/>
      <c r="O80" s="31"/>
      <c r="P80" s="31"/>
      <c r="Q80" s="31"/>
    </row>
    <row r="81" spans="1:17">
      <c r="A81" s="29"/>
      <c r="B81" s="29"/>
      <c r="C81" s="29"/>
      <c r="D81" s="29"/>
      <c r="E81" s="29"/>
      <c r="F81" s="29"/>
      <c r="G81" s="29"/>
      <c r="H81" s="29"/>
      <c r="I81" s="29"/>
      <c r="J81" s="30"/>
      <c r="K81" s="29"/>
      <c r="L81" s="30"/>
      <c r="M81" s="31"/>
      <c r="N81" s="31"/>
      <c r="O81" s="31"/>
      <c r="P81" s="31"/>
      <c r="Q81" s="31"/>
    </row>
    <row r="82" spans="1:17">
      <c r="A82" s="29"/>
      <c r="B82" s="29"/>
      <c r="C82" s="29"/>
      <c r="D82" s="29"/>
      <c r="E82" s="29"/>
      <c r="F82" s="29"/>
      <c r="G82" s="29"/>
      <c r="H82" s="29"/>
      <c r="I82" s="29"/>
      <c r="J82" s="30"/>
      <c r="K82" s="29"/>
      <c r="L82" s="30"/>
      <c r="M82" s="31"/>
      <c r="N82" s="31"/>
      <c r="O82" s="31"/>
      <c r="P82" s="31"/>
      <c r="Q82" s="31"/>
    </row>
    <row r="83" spans="1:17">
      <c r="A83" s="29"/>
      <c r="B83" s="29"/>
      <c r="C83" s="29"/>
      <c r="D83" s="29"/>
      <c r="E83" s="29"/>
      <c r="F83" s="29"/>
      <c r="G83" s="29"/>
      <c r="H83" s="29"/>
      <c r="I83" s="29"/>
      <c r="J83" s="30"/>
      <c r="K83" s="29"/>
      <c r="L83" s="30"/>
      <c r="M83" s="31"/>
      <c r="N83" s="31"/>
      <c r="O83" s="31"/>
      <c r="P83" s="31"/>
      <c r="Q83" s="31"/>
    </row>
    <row r="84" spans="1:17">
      <c r="A84" s="29"/>
      <c r="B84" s="29"/>
      <c r="C84" s="29"/>
      <c r="D84" s="29"/>
      <c r="E84" s="29"/>
      <c r="F84" s="29"/>
      <c r="G84" s="29"/>
      <c r="H84" s="29"/>
      <c r="I84" s="29"/>
      <c r="J84" s="30"/>
      <c r="K84" s="29"/>
      <c r="L84" s="30"/>
      <c r="M84" s="31"/>
      <c r="N84" s="31"/>
      <c r="O84" s="31"/>
      <c r="P84" s="31"/>
      <c r="Q84" s="31"/>
    </row>
    <row r="85" spans="1:17">
      <c r="A85" s="29"/>
      <c r="B85" s="29"/>
      <c r="C85" s="29"/>
      <c r="D85" s="29"/>
      <c r="E85" s="29"/>
      <c r="F85" s="29"/>
      <c r="G85" s="29"/>
      <c r="H85" s="29"/>
      <c r="I85" s="29"/>
      <c r="J85" s="30"/>
      <c r="K85" s="29"/>
      <c r="L85" s="30"/>
      <c r="M85" s="31"/>
      <c r="N85" s="31"/>
      <c r="O85" s="31"/>
      <c r="P85" s="31"/>
      <c r="Q85" s="31"/>
    </row>
    <row r="86" spans="1:17">
      <c r="A86" s="29"/>
      <c r="B86" s="29"/>
      <c r="C86" s="29"/>
      <c r="D86" s="29"/>
      <c r="E86" s="29"/>
      <c r="F86" s="29"/>
      <c r="G86" s="29"/>
      <c r="H86" s="29"/>
      <c r="I86" s="29"/>
      <c r="J86" s="30"/>
      <c r="K86" s="29"/>
      <c r="L86" s="30"/>
      <c r="M86" s="31"/>
      <c r="N86" s="31"/>
      <c r="O86" s="31"/>
      <c r="P86" s="31"/>
      <c r="Q86" s="31"/>
    </row>
    <row r="87" spans="1:17">
      <c r="A87" s="29"/>
      <c r="B87" s="29"/>
      <c r="C87" s="29"/>
      <c r="D87" s="29"/>
      <c r="E87" s="29"/>
      <c r="F87" s="29"/>
      <c r="G87" s="29"/>
      <c r="H87" s="29"/>
      <c r="I87" s="29"/>
      <c r="J87" s="30"/>
      <c r="K87" s="29"/>
      <c r="L87" s="30"/>
      <c r="M87" s="31"/>
      <c r="N87" s="31"/>
      <c r="O87" s="31"/>
      <c r="P87" s="31"/>
      <c r="Q87" s="31"/>
    </row>
    <row r="88" spans="1:17">
      <c r="A88" s="29"/>
      <c r="B88" s="29"/>
      <c r="C88" s="29"/>
      <c r="D88" s="29"/>
      <c r="E88" s="29"/>
      <c r="F88" s="29"/>
      <c r="G88" s="29"/>
      <c r="H88" s="29"/>
      <c r="I88" s="29"/>
      <c r="J88" s="30"/>
      <c r="K88" s="29"/>
      <c r="L88" s="30"/>
      <c r="M88" s="31"/>
      <c r="N88" s="31"/>
      <c r="O88" s="31"/>
      <c r="P88" s="31"/>
      <c r="Q88" s="31"/>
    </row>
    <row r="89" spans="1:17">
      <c r="A89" s="29"/>
      <c r="B89" s="29"/>
      <c r="C89" s="29"/>
      <c r="D89" s="29"/>
      <c r="E89" s="29"/>
      <c r="F89" s="29"/>
      <c r="G89" s="29"/>
      <c r="H89" s="29"/>
      <c r="I89" s="29"/>
      <c r="J89" s="30"/>
      <c r="K89" s="29"/>
      <c r="L89" s="30"/>
      <c r="M89" s="31"/>
      <c r="N89" s="31"/>
      <c r="O89" s="31"/>
      <c r="P89" s="31"/>
      <c r="Q89" s="31"/>
    </row>
    <row r="90" spans="1:17">
      <c r="A90" s="29"/>
      <c r="B90" s="29"/>
      <c r="C90" s="29"/>
      <c r="D90" s="29"/>
      <c r="E90" s="29"/>
      <c r="F90" s="29"/>
      <c r="G90" s="29"/>
      <c r="H90" s="29"/>
      <c r="I90" s="29"/>
      <c r="J90" s="30"/>
      <c r="K90" s="29"/>
      <c r="L90" s="30"/>
      <c r="M90" s="31"/>
      <c r="N90" s="31"/>
      <c r="O90" s="31"/>
      <c r="P90" s="31"/>
      <c r="Q90" s="31"/>
    </row>
    <row r="91" spans="1:17">
      <c r="A91" s="29"/>
      <c r="B91" s="29"/>
      <c r="C91" s="29"/>
      <c r="D91" s="29"/>
      <c r="E91" s="29"/>
      <c r="F91" s="29"/>
      <c r="G91" s="29"/>
      <c r="H91" s="29"/>
      <c r="I91" s="29"/>
      <c r="J91" s="30"/>
      <c r="K91" s="29"/>
      <c r="L91" s="30"/>
      <c r="M91" s="31"/>
      <c r="N91" s="31"/>
      <c r="O91" s="31"/>
      <c r="P91" s="31"/>
      <c r="Q91" s="31"/>
    </row>
    <row r="92" spans="1:17">
      <c r="A92" s="29"/>
      <c r="B92" s="29"/>
      <c r="C92" s="29"/>
      <c r="D92" s="29"/>
      <c r="E92" s="29"/>
      <c r="F92" s="29"/>
      <c r="G92" s="29"/>
      <c r="H92" s="29"/>
      <c r="I92" s="29"/>
      <c r="J92" s="30"/>
      <c r="K92" s="29"/>
      <c r="L92" s="30"/>
      <c r="M92" s="31"/>
      <c r="N92" s="31"/>
      <c r="O92" s="31"/>
      <c r="P92" s="31"/>
      <c r="Q92" s="31"/>
    </row>
    <row r="93" spans="1:17">
      <c r="A93" s="29"/>
      <c r="B93" s="29"/>
      <c r="C93" s="29"/>
      <c r="D93" s="29"/>
      <c r="E93" s="29"/>
      <c r="F93" s="29"/>
      <c r="G93" s="29"/>
      <c r="H93" s="29"/>
      <c r="I93" s="29"/>
      <c r="J93" s="30"/>
      <c r="K93" s="29"/>
      <c r="L93" s="30"/>
      <c r="M93" s="31"/>
      <c r="N93" s="31"/>
      <c r="O93" s="31"/>
      <c r="P93" s="31"/>
      <c r="Q93" s="31"/>
    </row>
    <row r="94" spans="1:17">
      <c r="A94" s="29"/>
      <c r="B94" s="29"/>
      <c r="C94" s="29"/>
      <c r="D94" s="29"/>
      <c r="E94" s="29"/>
      <c r="F94" s="29"/>
      <c r="G94" s="29"/>
      <c r="H94" s="29"/>
      <c r="I94" s="29"/>
      <c r="J94" s="30"/>
      <c r="K94" s="29"/>
      <c r="L94" s="30"/>
      <c r="M94" s="31"/>
      <c r="N94" s="31"/>
      <c r="O94" s="31"/>
      <c r="P94" s="31"/>
      <c r="Q94" s="31"/>
    </row>
    <row r="95" spans="1:17">
      <c r="A95" s="29"/>
      <c r="B95" s="29"/>
      <c r="C95" s="29"/>
      <c r="D95" s="29"/>
      <c r="E95" s="29"/>
      <c r="F95" s="29"/>
      <c r="G95" s="29"/>
      <c r="H95" s="29"/>
      <c r="I95" s="29"/>
      <c r="J95" s="30"/>
      <c r="K95" s="29"/>
      <c r="L95" s="30"/>
      <c r="M95" s="31"/>
      <c r="N95" s="31"/>
      <c r="O95" s="31"/>
      <c r="P95" s="31"/>
      <c r="Q95" s="31"/>
    </row>
    <row r="96" spans="1:17">
      <c r="A96" s="29"/>
      <c r="B96" s="29"/>
      <c r="C96" s="29"/>
      <c r="D96" s="29"/>
      <c r="E96" s="29"/>
      <c r="F96" s="29"/>
      <c r="G96" s="29"/>
      <c r="H96" s="29"/>
      <c r="I96" s="29"/>
      <c r="J96" s="30"/>
      <c r="K96" s="29"/>
      <c r="L96" s="30"/>
      <c r="M96" s="31"/>
      <c r="N96" s="31"/>
      <c r="O96" s="31"/>
      <c r="P96" s="31"/>
      <c r="Q96" s="31"/>
    </row>
    <row r="97" spans="1:17">
      <c r="A97" s="29"/>
      <c r="B97" s="29"/>
      <c r="C97" s="29"/>
      <c r="D97" s="29"/>
      <c r="E97" s="29"/>
      <c r="F97" s="29"/>
      <c r="G97" s="29"/>
      <c r="H97" s="29"/>
      <c r="I97" s="29"/>
      <c r="J97" s="30"/>
      <c r="K97" s="29"/>
      <c r="L97" s="30"/>
      <c r="M97" s="31"/>
      <c r="N97" s="31"/>
      <c r="O97" s="31"/>
      <c r="P97" s="31"/>
      <c r="Q97" s="31"/>
    </row>
    <row r="98" spans="1:17">
      <c r="A98" s="29"/>
      <c r="B98" s="29"/>
      <c r="C98" s="29"/>
      <c r="D98" s="29"/>
      <c r="E98" s="29"/>
      <c r="F98" s="29"/>
      <c r="G98" s="29"/>
      <c r="H98" s="29"/>
      <c r="I98" s="29"/>
      <c r="J98" s="30"/>
      <c r="K98" s="29"/>
      <c r="L98" s="30"/>
      <c r="M98" s="31"/>
      <c r="N98" s="31"/>
      <c r="O98" s="31"/>
      <c r="P98" s="31"/>
      <c r="Q98" s="31"/>
    </row>
    <row r="99" spans="1:17">
      <c r="A99" s="29"/>
      <c r="B99" s="29"/>
      <c r="C99" s="29"/>
      <c r="D99" s="29"/>
      <c r="E99" s="29"/>
      <c r="F99" s="29"/>
      <c r="G99" s="29"/>
      <c r="H99" s="29"/>
      <c r="I99" s="29"/>
      <c r="J99" s="30"/>
      <c r="K99" s="29"/>
      <c r="L99" s="30"/>
      <c r="M99" s="31"/>
      <c r="N99" s="31"/>
      <c r="O99" s="31"/>
      <c r="P99" s="31"/>
      <c r="Q99" s="31"/>
    </row>
    <row r="100" spans="1:17">
      <c r="A100" s="29"/>
      <c r="B100" s="29"/>
      <c r="C100" s="29"/>
      <c r="D100" s="29"/>
      <c r="E100" s="29"/>
      <c r="F100" s="29"/>
      <c r="G100" s="29"/>
      <c r="H100" s="29"/>
      <c r="I100" s="29"/>
      <c r="J100" s="30"/>
      <c r="K100" s="29"/>
      <c r="L100" s="30"/>
      <c r="M100" s="31"/>
      <c r="N100" s="31"/>
      <c r="O100" s="31"/>
      <c r="P100" s="31"/>
      <c r="Q100" s="31"/>
    </row>
    <row r="101" spans="1:17">
      <c r="A101" s="29"/>
      <c r="B101" s="29"/>
      <c r="C101" s="29"/>
      <c r="D101" s="29"/>
      <c r="E101" s="29"/>
      <c r="F101" s="29"/>
      <c r="G101" s="29"/>
      <c r="H101" s="29"/>
      <c r="I101" s="29"/>
      <c r="J101" s="30"/>
      <c r="K101" s="29"/>
      <c r="L101" s="30"/>
      <c r="M101" s="31"/>
      <c r="N101" s="31"/>
      <c r="O101" s="31"/>
      <c r="P101" s="31"/>
      <c r="Q101" s="31"/>
    </row>
    <row r="102" spans="1:17">
      <c r="A102" s="29"/>
      <c r="B102" s="29"/>
      <c r="C102" s="29"/>
      <c r="D102" s="29"/>
      <c r="E102" s="29"/>
      <c r="F102" s="29"/>
      <c r="G102" s="29"/>
      <c r="H102" s="29"/>
      <c r="I102" s="29"/>
      <c r="J102" s="30"/>
      <c r="K102" s="29"/>
      <c r="L102" s="30"/>
      <c r="M102" s="31"/>
      <c r="N102" s="31"/>
      <c r="O102" s="31"/>
      <c r="P102" s="31"/>
      <c r="Q102" s="31"/>
    </row>
    <row r="103" spans="1:17">
      <c r="A103" s="29"/>
      <c r="B103" s="29"/>
      <c r="C103" s="29"/>
      <c r="D103" s="29"/>
      <c r="E103" s="29"/>
      <c r="F103" s="29"/>
      <c r="G103" s="29"/>
      <c r="H103" s="29"/>
      <c r="I103" s="29"/>
      <c r="J103" s="30"/>
      <c r="K103" s="29"/>
      <c r="L103" s="30"/>
      <c r="M103" s="31"/>
      <c r="N103" s="31"/>
      <c r="O103" s="31"/>
      <c r="P103" s="31"/>
      <c r="Q103" s="31"/>
    </row>
    <row r="104" spans="1:17">
      <c r="A104" s="29"/>
      <c r="B104" s="29"/>
      <c r="C104" s="29"/>
      <c r="D104" s="29"/>
      <c r="E104" s="29"/>
      <c r="F104" s="29"/>
      <c r="G104" s="29"/>
      <c r="H104" s="29"/>
      <c r="I104" s="29"/>
      <c r="J104" s="30"/>
      <c r="K104" s="29"/>
      <c r="L104" s="30"/>
      <c r="M104" s="31"/>
      <c r="N104" s="31"/>
      <c r="O104" s="31"/>
      <c r="P104" s="31"/>
      <c r="Q104" s="31"/>
    </row>
    <row r="105" spans="1:17">
      <c r="A105" s="29"/>
      <c r="B105" s="29"/>
      <c r="C105" s="29"/>
      <c r="D105" s="29"/>
      <c r="E105" s="29"/>
      <c r="F105" s="29"/>
      <c r="G105" s="29"/>
      <c r="H105" s="29"/>
      <c r="I105" s="29"/>
      <c r="J105" s="30"/>
      <c r="K105" s="29"/>
      <c r="L105" s="30"/>
      <c r="M105" s="31"/>
      <c r="N105" s="31"/>
      <c r="O105" s="31"/>
      <c r="P105" s="31"/>
      <c r="Q105" s="31"/>
    </row>
    <row r="106" spans="1:17">
      <c r="A106" s="29"/>
      <c r="B106" s="29"/>
      <c r="C106" s="29"/>
      <c r="D106" s="29"/>
      <c r="E106" s="29"/>
      <c r="F106" s="29"/>
      <c r="G106" s="29"/>
      <c r="H106" s="29"/>
      <c r="I106" s="29"/>
      <c r="J106" s="30"/>
      <c r="K106" s="29"/>
      <c r="L106" s="30"/>
      <c r="M106" s="31"/>
      <c r="N106" s="31"/>
      <c r="O106" s="31"/>
      <c r="P106" s="31"/>
      <c r="Q106" s="31"/>
    </row>
    <row r="107" spans="1:17">
      <c r="A107" s="29"/>
      <c r="B107" s="29"/>
      <c r="C107" s="29"/>
      <c r="D107" s="29"/>
      <c r="E107" s="29"/>
      <c r="F107" s="29"/>
      <c r="G107" s="29"/>
      <c r="H107" s="29"/>
      <c r="I107" s="29"/>
      <c r="J107" s="30"/>
      <c r="K107" s="29"/>
      <c r="L107" s="30"/>
      <c r="M107" s="31"/>
      <c r="N107" s="31"/>
      <c r="O107" s="31"/>
      <c r="P107" s="31"/>
      <c r="Q107" s="31"/>
    </row>
    <row r="108" spans="1:17">
      <c r="A108" s="29"/>
      <c r="B108" s="29"/>
      <c r="C108" s="29"/>
      <c r="D108" s="29"/>
      <c r="E108" s="29"/>
      <c r="F108" s="29"/>
      <c r="G108" s="29"/>
      <c r="H108" s="29"/>
      <c r="I108" s="29"/>
      <c r="J108" s="30"/>
      <c r="K108" s="29"/>
      <c r="L108" s="30"/>
      <c r="M108" s="31"/>
      <c r="N108" s="31"/>
      <c r="O108" s="31"/>
      <c r="P108" s="31"/>
      <c r="Q108" s="31"/>
    </row>
    <row r="109" spans="1:17">
      <c r="A109" s="29"/>
      <c r="B109" s="29"/>
      <c r="C109" s="29"/>
      <c r="D109" s="29"/>
      <c r="E109" s="29"/>
      <c r="F109" s="29"/>
      <c r="G109" s="29"/>
      <c r="H109" s="29"/>
      <c r="I109" s="29"/>
      <c r="J109" s="30"/>
      <c r="K109" s="29"/>
      <c r="L109" s="30"/>
      <c r="M109" s="31"/>
      <c r="N109" s="31"/>
      <c r="O109" s="31"/>
      <c r="P109" s="31"/>
      <c r="Q109" s="31"/>
    </row>
    <row r="110" spans="1:17">
      <c r="A110" s="29"/>
      <c r="B110" s="29"/>
      <c r="C110" s="29"/>
      <c r="D110" s="29"/>
      <c r="E110" s="29"/>
      <c r="F110" s="29"/>
      <c r="G110" s="29"/>
      <c r="H110" s="29"/>
      <c r="I110" s="29"/>
      <c r="J110" s="30"/>
      <c r="K110" s="29"/>
      <c r="L110" s="30"/>
      <c r="M110" s="31"/>
      <c r="N110" s="31"/>
      <c r="O110" s="31"/>
      <c r="P110" s="31"/>
      <c r="Q110" s="31"/>
    </row>
    <row r="111" spans="1:17">
      <c r="A111" s="29"/>
      <c r="B111" s="29"/>
      <c r="C111" s="29"/>
      <c r="D111" s="29"/>
      <c r="E111" s="29"/>
      <c r="F111" s="29"/>
      <c r="G111" s="29"/>
      <c r="H111" s="29"/>
      <c r="I111" s="29"/>
      <c r="J111" s="30"/>
      <c r="K111" s="29"/>
      <c r="L111" s="30"/>
      <c r="M111" s="31"/>
      <c r="N111" s="31"/>
      <c r="O111" s="31"/>
      <c r="P111" s="31"/>
      <c r="Q111" s="31"/>
    </row>
    <row r="112" spans="1:17">
      <c r="A112" s="29"/>
      <c r="B112" s="29"/>
      <c r="C112" s="29"/>
      <c r="D112" s="29"/>
      <c r="E112" s="29"/>
      <c r="F112" s="29"/>
      <c r="G112" s="29"/>
      <c r="H112" s="29"/>
      <c r="I112" s="29"/>
      <c r="J112" s="30"/>
      <c r="K112" s="29"/>
      <c r="L112" s="30"/>
      <c r="M112" s="31"/>
      <c r="N112" s="31"/>
      <c r="O112" s="31"/>
      <c r="P112" s="31"/>
      <c r="Q112" s="31"/>
    </row>
    <row r="113" spans="1:17">
      <c r="A113" s="29"/>
      <c r="B113" s="29"/>
      <c r="C113" s="29"/>
      <c r="D113" s="29"/>
      <c r="E113" s="29"/>
      <c r="F113" s="29"/>
      <c r="G113" s="29"/>
      <c r="H113" s="29"/>
      <c r="I113" s="29"/>
      <c r="J113" s="30"/>
      <c r="K113" s="29"/>
      <c r="L113" s="30"/>
      <c r="M113" s="31"/>
      <c r="N113" s="31"/>
      <c r="O113" s="31"/>
      <c r="P113" s="31"/>
      <c r="Q113" s="31"/>
    </row>
    <row r="114" spans="1:17">
      <c r="A114" s="29"/>
      <c r="B114" s="29"/>
      <c r="C114" s="29"/>
      <c r="D114" s="29"/>
      <c r="E114" s="29"/>
      <c r="F114" s="29"/>
      <c r="G114" s="29"/>
      <c r="H114" s="29"/>
      <c r="I114" s="29"/>
      <c r="J114" s="30"/>
      <c r="K114" s="29"/>
      <c r="L114" s="30"/>
      <c r="M114" s="31"/>
      <c r="N114" s="31"/>
      <c r="O114" s="31"/>
      <c r="P114" s="31"/>
      <c r="Q114" s="31"/>
    </row>
    <row r="115" spans="1:17">
      <c r="A115" s="29"/>
      <c r="B115" s="29"/>
      <c r="C115" s="29"/>
      <c r="D115" s="29"/>
      <c r="E115" s="29"/>
      <c r="F115" s="29"/>
      <c r="G115" s="29"/>
      <c r="H115" s="29"/>
      <c r="I115" s="29"/>
      <c r="J115" s="30"/>
      <c r="K115" s="29"/>
      <c r="L115" s="30"/>
      <c r="M115" s="31"/>
      <c r="N115" s="31"/>
      <c r="O115" s="31"/>
      <c r="P115" s="31"/>
      <c r="Q115" s="31"/>
    </row>
    <row r="116" spans="1:17">
      <c r="A116" s="29"/>
      <c r="B116" s="29"/>
      <c r="C116" s="29"/>
      <c r="D116" s="29"/>
      <c r="E116" s="29"/>
      <c r="F116" s="29"/>
      <c r="G116" s="29"/>
      <c r="H116" s="29"/>
      <c r="I116" s="29"/>
      <c r="J116" s="30"/>
      <c r="K116" s="29"/>
      <c r="L116" s="30"/>
      <c r="M116" s="31"/>
      <c r="N116" s="31"/>
      <c r="O116" s="31"/>
      <c r="P116" s="31"/>
      <c r="Q116" s="31"/>
    </row>
    <row r="117" spans="1:17">
      <c r="A117" s="29"/>
      <c r="B117" s="29"/>
      <c r="C117" s="29"/>
      <c r="D117" s="29"/>
      <c r="E117" s="29"/>
      <c r="F117" s="29"/>
      <c r="G117" s="29"/>
      <c r="H117" s="29"/>
      <c r="I117" s="29"/>
      <c r="J117" s="30"/>
      <c r="K117" s="29"/>
      <c r="L117" s="30"/>
      <c r="M117" s="31"/>
      <c r="N117" s="31"/>
      <c r="O117" s="31"/>
      <c r="P117" s="31"/>
      <c r="Q117" s="31"/>
    </row>
    <row r="118" spans="1:17">
      <c r="A118" s="29"/>
      <c r="B118" s="29"/>
      <c r="C118" s="29"/>
      <c r="D118" s="29"/>
      <c r="E118" s="29"/>
      <c r="F118" s="29"/>
      <c r="G118" s="29"/>
      <c r="H118" s="29"/>
      <c r="I118" s="29"/>
      <c r="J118" s="30"/>
      <c r="K118" s="29"/>
      <c r="L118" s="30"/>
      <c r="M118" s="31"/>
      <c r="N118" s="31"/>
      <c r="O118" s="31"/>
      <c r="P118" s="31"/>
      <c r="Q118" s="31"/>
    </row>
    <row r="119" spans="1:17">
      <c r="A119" s="29"/>
      <c r="B119" s="29"/>
      <c r="C119" s="29"/>
      <c r="D119" s="29"/>
      <c r="E119" s="29"/>
      <c r="F119" s="29"/>
      <c r="G119" s="29"/>
      <c r="H119" s="29"/>
      <c r="I119" s="29"/>
      <c r="J119" s="30"/>
      <c r="K119" s="29"/>
      <c r="L119" s="30"/>
      <c r="M119" s="31"/>
      <c r="N119" s="31"/>
      <c r="O119" s="31"/>
      <c r="P119" s="31"/>
      <c r="Q119" s="31"/>
    </row>
    <row r="120" spans="1:17">
      <c r="A120" s="29"/>
      <c r="B120" s="29"/>
      <c r="C120" s="29"/>
      <c r="D120" s="29"/>
      <c r="E120" s="29"/>
      <c r="F120" s="29"/>
      <c r="G120" s="29"/>
      <c r="H120" s="29"/>
      <c r="I120" s="29"/>
      <c r="J120" s="30"/>
      <c r="K120" s="29"/>
      <c r="L120" s="30"/>
      <c r="M120" s="31"/>
      <c r="N120" s="31"/>
      <c r="O120" s="31"/>
      <c r="P120" s="31"/>
      <c r="Q120" s="31"/>
    </row>
    <row r="121" spans="1:17">
      <c r="A121" s="29"/>
      <c r="B121" s="29"/>
      <c r="C121" s="29"/>
      <c r="D121" s="29"/>
      <c r="E121" s="29"/>
      <c r="F121" s="29"/>
      <c r="G121" s="29"/>
      <c r="H121" s="29"/>
      <c r="I121" s="29"/>
      <c r="J121" s="30"/>
      <c r="K121" s="29"/>
      <c r="L121" s="30"/>
      <c r="M121" s="31"/>
      <c r="N121" s="31"/>
      <c r="O121" s="31"/>
      <c r="P121" s="31"/>
      <c r="Q121" s="31"/>
    </row>
    <row r="122" spans="1:17">
      <c r="A122" s="29"/>
      <c r="B122" s="29"/>
      <c r="C122" s="29"/>
      <c r="D122" s="29"/>
      <c r="E122" s="29"/>
      <c r="F122" s="29"/>
      <c r="G122" s="29"/>
      <c r="H122" s="29"/>
      <c r="I122" s="29"/>
      <c r="J122" s="30"/>
      <c r="K122" s="29"/>
      <c r="L122" s="30"/>
      <c r="M122" s="31"/>
      <c r="N122" s="31"/>
      <c r="O122" s="31"/>
      <c r="P122" s="31"/>
      <c r="Q122" s="31"/>
    </row>
    <row r="123" spans="1:17">
      <c r="A123" s="29"/>
      <c r="B123" s="29"/>
      <c r="C123" s="29"/>
      <c r="D123" s="29"/>
      <c r="E123" s="29"/>
      <c r="F123" s="29"/>
      <c r="G123" s="29"/>
      <c r="H123" s="29"/>
      <c r="I123" s="29"/>
      <c r="J123" s="30"/>
      <c r="K123" s="29"/>
      <c r="L123" s="30"/>
      <c r="M123" s="31"/>
      <c r="N123" s="31"/>
      <c r="O123" s="31"/>
      <c r="P123" s="31"/>
      <c r="Q123" s="31"/>
    </row>
    <row r="124" spans="1:17">
      <c r="A124" s="29"/>
      <c r="B124" s="29"/>
      <c r="C124" s="29"/>
      <c r="D124" s="29"/>
      <c r="E124" s="29"/>
      <c r="F124" s="29"/>
      <c r="G124" s="29"/>
      <c r="H124" s="29"/>
      <c r="I124" s="29"/>
      <c r="J124" s="30"/>
      <c r="K124" s="29"/>
      <c r="L124" s="30"/>
      <c r="M124" s="31"/>
      <c r="N124" s="31"/>
      <c r="O124" s="31"/>
      <c r="P124" s="31"/>
      <c r="Q124" s="31"/>
    </row>
    <row r="125" spans="1:17">
      <c r="A125" s="29"/>
      <c r="B125" s="29"/>
      <c r="C125" s="29"/>
      <c r="D125" s="29"/>
      <c r="E125" s="29"/>
      <c r="F125" s="29"/>
      <c r="G125" s="29"/>
      <c r="H125" s="29"/>
      <c r="I125" s="29"/>
      <c r="J125" s="30"/>
      <c r="K125" s="29"/>
      <c r="L125" s="30"/>
      <c r="M125" s="31"/>
      <c r="N125" s="31"/>
      <c r="O125" s="31"/>
      <c r="P125" s="31"/>
      <c r="Q125" s="31"/>
    </row>
    <row r="126" spans="1:17">
      <c r="A126" s="29"/>
      <c r="B126" s="29"/>
      <c r="C126" s="29"/>
      <c r="D126" s="29"/>
      <c r="E126" s="29"/>
      <c r="F126" s="29"/>
      <c r="G126" s="29"/>
      <c r="H126" s="29"/>
      <c r="I126" s="29"/>
      <c r="J126" s="30"/>
      <c r="K126" s="29"/>
      <c r="L126" s="30"/>
      <c r="M126" s="31"/>
      <c r="N126" s="31"/>
      <c r="O126" s="31"/>
      <c r="P126" s="31"/>
      <c r="Q126" s="31"/>
    </row>
    <row r="127" spans="1:17">
      <c r="A127" s="29"/>
      <c r="B127" s="29"/>
      <c r="C127" s="29"/>
      <c r="D127" s="29"/>
      <c r="E127" s="29"/>
      <c r="F127" s="29"/>
      <c r="G127" s="29"/>
      <c r="H127" s="29"/>
      <c r="I127" s="29"/>
      <c r="J127" s="30"/>
      <c r="K127" s="29"/>
      <c r="L127" s="30"/>
      <c r="M127" s="31"/>
      <c r="N127" s="31"/>
      <c r="O127" s="31"/>
      <c r="P127" s="31"/>
      <c r="Q127" s="31"/>
    </row>
    <row r="128" spans="1:17">
      <c r="A128" s="29"/>
      <c r="B128" s="29"/>
      <c r="C128" s="29"/>
      <c r="D128" s="29"/>
      <c r="E128" s="29"/>
      <c r="F128" s="29"/>
      <c r="G128" s="29"/>
      <c r="H128" s="29"/>
      <c r="I128" s="29"/>
      <c r="J128" s="30"/>
      <c r="K128" s="29"/>
      <c r="L128" s="30"/>
      <c r="M128" s="31"/>
      <c r="N128" s="31"/>
      <c r="O128" s="31"/>
      <c r="P128" s="31"/>
      <c r="Q128" s="31"/>
    </row>
    <row r="129" spans="1:17">
      <c r="A129" s="29"/>
      <c r="B129" s="29"/>
      <c r="C129" s="29"/>
      <c r="D129" s="29"/>
      <c r="E129" s="29"/>
      <c r="F129" s="29"/>
      <c r="G129" s="29"/>
      <c r="H129" s="29"/>
      <c r="I129" s="29"/>
      <c r="J129" s="30"/>
      <c r="K129" s="29"/>
      <c r="L129" s="30"/>
      <c r="M129" s="31"/>
      <c r="N129" s="31"/>
      <c r="O129" s="31"/>
      <c r="P129" s="31"/>
      <c r="Q129" s="31"/>
    </row>
    <row r="130" spans="1:17">
      <c r="A130" s="29"/>
      <c r="B130" s="29"/>
      <c r="C130" s="29"/>
      <c r="D130" s="29"/>
      <c r="E130" s="29"/>
      <c r="F130" s="29"/>
      <c r="G130" s="29"/>
      <c r="H130" s="29"/>
      <c r="I130" s="29"/>
      <c r="J130" s="30"/>
      <c r="K130" s="29"/>
      <c r="L130" s="30"/>
      <c r="M130" s="31"/>
      <c r="N130" s="31"/>
      <c r="O130" s="31"/>
      <c r="P130" s="31"/>
      <c r="Q130" s="31"/>
    </row>
    <row r="131" spans="1:17">
      <c r="A131" s="29"/>
      <c r="B131" s="29"/>
      <c r="C131" s="29"/>
      <c r="D131" s="29"/>
      <c r="E131" s="29"/>
      <c r="F131" s="29"/>
      <c r="G131" s="29"/>
      <c r="H131" s="29"/>
      <c r="I131" s="29"/>
      <c r="J131" s="30"/>
      <c r="K131" s="29"/>
      <c r="L131" s="30"/>
      <c r="M131" s="31"/>
      <c r="N131" s="31"/>
      <c r="O131" s="31"/>
      <c r="P131" s="31"/>
      <c r="Q131" s="31"/>
    </row>
    <row r="132" spans="1:17">
      <c r="A132" s="29"/>
      <c r="B132" s="29"/>
      <c r="C132" s="29"/>
      <c r="D132" s="29"/>
      <c r="E132" s="29"/>
      <c r="F132" s="29"/>
      <c r="G132" s="29"/>
      <c r="H132" s="29"/>
      <c r="I132" s="29"/>
      <c r="J132" s="30"/>
      <c r="K132" s="29"/>
      <c r="L132" s="30"/>
      <c r="M132" s="31"/>
      <c r="N132" s="31"/>
      <c r="O132" s="31"/>
      <c r="P132" s="31"/>
      <c r="Q132" s="31"/>
    </row>
    <row r="133" spans="1:17">
      <c r="A133" s="29"/>
      <c r="B133" s="29"/>
      <c r="C133" s="29"/>
      <c r="D133" s="29"/>
      <c r="E133" s="29"/>
      <c r="F133" s="29"/>
      <c r="G133" s="29"/>
      <c r="H133" s="29"/>
      <c r="I133" s="29"/>
      <c r="J133" s="30"/>
      <c r="K133" s="29"/>
      <c r="L133" s="30"/>
      <c r="M133" s="31"/>
      <c r="N133" s="31"/>
      <c r="O133" s="31"/>
      <c r="P133" s="31"/>
      <c r="Q133" s="31"/>
    </row>
    <row r="134" spans="1:17">
      <c r="A134" s="29"/>
      <c r="B134" s="29"/>
      <c r="C134" s="29"/>
      <c r="D134" s="29"/>
      <c r="E134" s="29"/>
      <c r="F134" s="29"/>
      <c r="G134" s="29"/>
      <c r="H134" s="29"/>
      <c r="I134" s="29"/>
      <c r="J134" s="30"/>
      <c r="K134" s="29"/>
      <c r="L134" s="30"/>
      <c r="M134" s="31"/>
      <c r="N134" s="31"/>
      <c r="O134" s="31"/>
      <c r="P134" s="31"/>
      <c r="Q134" s="31"/>
    </row>
    <row r="135" spans="1:17">
      <c r="A135" s="29"/>
      <c r="B135" s="29"/>
      <c r="C135" s="29"/>
      <c r="D135" s="29"/>
      <c r="E135" s="29"/>
      <c r="F135" s="29"/>
      <c r="G135" s="29"/>
      <c r="H135" s="29"/>
      <c r="I135" s="29"/>
      <c r="J135" s="30"/>
      <c r="K135" s="29"/>
      <c r="L135" s="30"/>
      <c r="M135" s="31"/>
      <c r="N135" s="31"/>
      <c r="O135" s="31"/>
      <c r="P135" s="31"/>
      <c r="Q135" s="31"/>
    </row>
    <row r="136" spans="1:17">
      <c r="A136" s="29"/>
      <c r="B136" s="29"/>
      <c r="C136" s="29"/>
      <c r="D136" s="29"/>
      <c r="E136" s="29"/>
      <c r="F136" s="29"/>
      <c r="G136" s="29"/>
      <c r="H136" s="29"/>
      <c r="I136" s="29"/>
      <c r="J136" s="30"/>
      <c r="K136" s="29"/>
      <c r="L136" s="30"/>
      <c r="M136" s="31"/>
      <c r="N136" s="31"/>
      <c r="O136" s="31"/>
      <c r="P136" s="31"/>
      <c r="Q136" s="31"/>
    </row>
    <row r="137" spans="1:17">
      <c r="A137" s="29"/>
      <c r="B137" s="29"/>
      <c r="C137" s="29"/>
      <c r="D137" s="29"/>
      <c r="E137" s="29"/>
      <c r="F137" s="29"/>
      <c r="G137" s="29"/>
      <c r="H137" s="29"/>
      <c r="I137" s="29"/>
      <c r="J137" s="30"/>
      <c r="K137" s="29"/>
      <c r="L137" s="30"/>
      <c r="M137" s="31"/>
      <c r="N137" s="31"/>
      <c r="O137" s="31"/>
      <c r="P137" s="31"/>
      <c r="Q137" s="31"/>
    </row>
    <row r="138" spans="1:17">
      <c r="A138" s="29"/>
      <c r="B138" s="29"/>
      <c r="C138" s="29"/>
      <c r="D138" s="29"/>
      <c r="E138" s="29"/>
      <c r="F138" s="29"/>
      <c r="G138" s="29"/>
      <c r="H138" s="29"/>
      <c r="I138" s="29"/>
      <c r="J138" s="30"/>
      <c r="K138" s="29"/>
      <c r="L138" s="30"/>
      <c r="M138" s="31"/>
      <c r="N138" s="31"/>
      <c r="O138" s="31"/>
      <c r="P138" s="31"/>
      <c r="Q138" s="31"/>
    </row>
    <row r="139" spans="1:17">
      <c r="A139" s="29"/>
      <c r="B139" s="29"/>
      <c r="C139" s="29"/>
      <c r="D139" s="29"/>
      <c r="E139" s="29"/>
      <c r="F139" s="29"/>
      <c r="G139" s="29"/>
      <c r="H139" s="29"/>
      <c r="I139" s="29"/>
      <c r="J139" s="30"/>
      <c r="K139" s="29"/>
      <c r="L139" s="30"/>
      <c r="M139" s="31"/>
      <c r="N139" s="31"/>
      <c r="O139" s="31"/>
      <c r="P139" s="31"/>
      <c r="Q139" s="31"/>
    </row>
    <row r="140" spans="1:17">
      <c r="A140" s="29"/>
      <c r="B140" s="29"/>
      <c r="C140" s="29"/>
      <c r="D140" s="29"/>
      <c r="E140" s="29"/>
      <c r="F140" s="29"/>
      <c r="G140" s="29"/>
      <c r="H140" s="29"/>
      <c r="I140" s="29"/>
      <c r="J140" s="30"/>
      <c r="K140" s="29"/>
      <c r="L140" s="30"/>
      <c r="M140" s="31"/>
      <c r="N140" s="31"/>
      <c r="O140" s="31"/>
      <c r="P140" s="31"/>
      <c r="Q140" s="31"/>
    </row>
    <row r="141" spans="1:17">
      <c r="A141" s="29"/>
      <c r="B141" s="29"/>
      <c r="C141" s="29"/>
      <c r="D141" s="29"/>
      <c r="E141" s="29"/>
      <c r="F141" s="29"/>
      <c r="G141" s="29"/>
      <c r="H141" s="29"/>
      <c r="I141" s="29"/>
      <c r="J141" s="30"/>
      <c r="K141" s="29"/>
      <c r="L141" s="30"/>
      <c r="M141" s="31"/>
      <c r="N141" s="31"/>
      <c r="O141" s="31"/>
      <c r="P141" s="31"/>
      <c r="Q141" s="31"/>
    </row>
    <row r="142" spans="1:17">
      <c r="A142" s="29"/>
      <c r="B142" s="29"/>
      <c r="C142" s="29"/>
      <c r="D142" s="29"/>
      <c r="E142" s="29"/>
      <c r="F142" s="29"/>
      <c r="G142" s="29"/>
      <c r="H142" s="29"/>
      <c r="I142" s="29"/>
      <c r="J142" s="30"/>
      <c r="K142" s="29"/>
      <c r="L142" s="30"/>
      <c r="M142" s="31"/>
      <c r="N142" s="31"/>
      <c r="O142" s="31"/>
      <c r="P142" s="31"/>
      <c r="Q142" s="31"/>
    </row>
    <row r="143" spans="1:17">
      <c r="A143" s="29"/>
      <c r="B143" s="29"/>
      <c r="C143" s="29"/>
      <c r="D143" s="29"/>
      <c r="E143" s="29"/>
      <c r="F143" s="29"/>
      <c r="G143" s="29"/>
      <c r="H143" s="29"/>
      <c r="I143" s="29"/>
      <c r="J143" s="30"/>
      <c r="K143" s="29"/>
      <c r="L143" s="30"/>
      <c r="M143" s="31"/>
      <c r="N143" s="31"/>
      <c r="O143" s="31"/>
      <c r="P143" s="31"/>
      <c r="Q143" s="31"/>
    </row>
    <row r="144" spans="1:17">
      <c r="A144" s="29"/>
      <c r="B144" s="29"/>
      <c r="C144" s="29"/>
      <c r="D144" s="29"/>
      <c r="E144" s="29"/>
      <c r="F144" s="29"/>
      <c r="G144" s="29"/>
      <c r="H144" s="29"/>
      <c r="I144" s="29"/>
      <c r="J144" s="30"/>
      <c r="K144" s="29"/>
      <c r="L144" s="30"/>
      <c r="M144" s="31"/>
      <c r="N144" s="31"/>
      <c r="O144" s="31"/>
      <c r="P144" s="31"/>
      <c r="Q144" s="31"/>
    </row>
    <row r="145" spans="1:17">
      <c r="A145" s="29"/>
      <c r="B145" s="29"/>
      <c r="C145" s="29"/>
      <c r="D145" s="29"/>
      <c r="E145" s="29"/>
      <c r="F145" s="29"/>
      <c r="G145" s="29"/>
      <c r="H145" s="29"/>
      <c r="I145" s="29"/>
      <c r="J145" s="30"/>
      <c r="K145" s="29"/>
      <c r="L145" s="30"/>
      <c r="M145" s="31"/>
      <c r="N145" s="31"/>
      <c r="O145" s="31"/>
      <c r="P145" s="31"/>
      <c r="Q145" s="31"/>
    </row>
    <row r="146" spans="1:17">
      <c r="A146" s="29"/>
      <c r="B146" s="29"/>
      <c r="C146" s="29"/>
      <c r="D146" s="29"/>
      <c r="E146" s="29"/>
      <c r="F146" s="29"/>
      <c r="G146" s="29"/>
      <c r="H146" s="29"/>
      <c r="I146" s="29"/>
      <c r="J146" s="30"/>
      <c r="K146" s="29"/>
      <c r="L146" s="30"/>
      <c r="M146" s="31"/>
      <c r="N146" s="31"/>
      <c r="O146" s="31"/>
      <c r="P146" s="31"/>
      <c r="Q146" s="31"/>
    </row>
    <row r="147" spans="1:17">
      <c r="A147" s="29"/>
      <c r="B147" s="29"/>
      <c r="C147" s="29"/>
      <c r="D147" s="29"/>
      <c r="E147" s="29"/>
      <c r="F147" s="29"/>
      <c r="G147" s="29"/>
      <c r="H147" s="29"/>
      <c r="I147" s="29"/>
      <c r="J147" s="30"/>
      <c r="K147" s="29"/>
      <c r="L147" s="30"/>
      <c r="M147" s="31"/>
      <c r="N147" s="31"/>
      <c r="O147" s="31"/>
      <c r="P147" s="31"/>
      <c r="Q147" s="31"/>
    </row>
    <row r="148" spans="1:17">
      <c r="A148" s="29"/>
      <c r="B148" s="29"/>
      <c r="C148" s="29"/>
      <c r="D148" s="29"/>
      <c r="E148" s="29"/>
      <c r="F148" s="29"/>
      <c r="G148" s="29"/>
      <c r="H148" s="29"/>
      <c r="I148" s="29"/>
      <c r="J148" s="30"/>
      <c r="K148" s="29"/>
      <c r="L148" s="30"/>
      <c r="M148" s="31"/>
      <c r="N148" s="31"/>
      <c r="O148" s="31"/>
      <c r="P148" s="31"/>
      <c r="Q148" s="31"/>
    </row>
    <row r="149" spans="1:17">
      <c r="A149" s="29"/>
      <c r="B149" s="29"/>
      <c r="C149" s="29"/>
      <c r="D149" s="29"/>
      <c r="E149" s="29"/>
      <c r="F149" s="29"/>
      <c r="G149" s="29"/>
      <c r="H149" s="29"/>
      <c r="I149" s="29"/>
      <c r="J149" s="30"/>
      <c r="K149" s="29"/>
      <c r="L149" s="30"/>
      <c r="M149" s="31"/>
      <c r="N149" s="31"/>
      <c r="O149" s="31"/>
      <c r="P149" s="31"/>
      <c r="Q149" s="31"/>
    </row>
    <row r="150" spans="1:17">
      <c r="A150" s="29"/>
      <c r="B150" s="29"/>
      <c r="C150" s="29"/>
      <c r="D150" s="29"/>
      <c r="E150" s="29"/>
      <c r="F150" s="29"/>
      <c r="G150" s="29"/>
      <c r="H150" s="29"/>
      <c r="I150" s="29"/>
      <c r="J150" s="30"/>
      <c r="K150" s="29"/>
      <c r="L150" s="30"/>
      <c r="M150" s="31"/>
      <c r="N150" s="31"/>
      <c r="O150" s="31"/>
      <c r="P150" s="31"/>
      <c r="Q150" s="31"/>
    </row>
    <row r="151" spans="1:17">
      <c r="A151" s="29"/>
      <c r="B151" s="29"/>
      <c r="C151" s="29"/>
      <c r="D151" s="29"/>
      <c r="E151" s="29"/>
      <c r="F151" s="29"/>
      <c r="G151" s="29"/>
      <c r="H151" s="29"/>
      <c r="I151" s="29"/>
      <c r="J151" s="30"/>
      <c r="K151" s="29"/>
      <c r="L151" s="30"/>
      <c r="M151" s="31"/>
      <c r="N151" s="31"/>
      <c r="O151" s="31"/>
      <c r="P151" s="31"/>
      <c r="Q151" s="31"/>
    </row>
    <row r="152" spans="1:17">
      <c r="A152" s="29"/>
      <c r="B152" s="29"/>
      <c r="C152" s="29"/>
      <c r="D152" s="29"/>
      <c r="E152" s="29"/>
      <c r="F152" s="29"/>
      <c r="G152" s="29"/>
      <c r="H152" s="29"/>
      <c r="I152" s="29"/>
      <c r="J152" s="30"/>
      <c r="K152" s="29"/>
      <c r="L152" s="30"/>
      <c r="M152" s="31"/>
      <c r="N152" s="31"/>
      <c r="O152" s="31"/>
      <c r="P152" s="31"/>
      <c r="Q152" s="31"/>
    </row>
    <row r="153" spans="1:17">
      <c r="A153" s="29"/>
      <c r="B153" s="29"/>
      <c r="C153" s="29"/>
      <c r="D153" s="29"/>
      <c r="E153" s="29"/>
      <c r="F153" s="29"/>
      <c r="G153" s="29"/>
      <c r="H153" s="29"/>
      <c r="I153" s="29"/>
      <c r="J153" s="30"/>
      <c r="K153" s="29"/>
      <c r="L153" s="30"/>
      <c r="M153" s="31"/>
      <c r="N153" s="31"/>
      <c r="O153" s="31"/>
      <c r="P153" s="31"/>
      <c r="Q153" s="31"/>
    </row>
    <row r="154" spans="1:17">
      <c r="A154" s="29"/>
      <c r="B154" s="29"/>
      <c r="C154" s="29"/>
      <c r="D154" s="29"/>
      <c r="E154" s="29"/>
      <c r="F154" s="29"/>
      <c r="G154" s="29"/>
      <c r="H154" s="29"/>
      <c r="I154" s="29"/>
      <c r="J154" s="30"/>
      <c r="K154" s="29"/>
      <c r="L154" s="30"/>
      <c r="M154" s="31"/>
      <c r="N154" s="31"/>
      <c r="O154" s="31"/>
      <c r="P154" s="31"/>
      <c r="Q154" s="31"/>
    </row>
    <row r="155" spans="1:17">
      <c r="A155" s="29"/>
      <c r="B155" s="29"/>
      <c r="C155" s="29"/>
      <c r="D155" s="29"/>
      <c r="E155" s="29"/>
      <c r="F155" s="29"/>
      <c r="G155" s="29"/>
      <c r="H155" s="29"/>
      <c r="I155" s="29"/>
      <c r="J155" s="30"/>
      <c r="K155" s="29"/>
      <c r="L155" s="30"/>
      <c r="M155" s="31"/>
      <c r="N155" s="31"/>
      <c r="O155" s="31"/>
      <c r="P155" s="31"/>
      <c r="Q155" s="31"/>
    </row>
    <row r="156" spans="1:17">
      <c r="A156" s="29"/>
      <c r="B156" s="29"/>
      <c r="C156" s="29"/>
      <c r="D156" s="29"/>
      <c r="E156" s="29"/>
      <c r="F156" s="29"/>
      <c r="G156" s="29"/>
      <c r="H156" s="29"/>
      <c r="I156" s="29"/>
      <c r="J156" s="30"/>
      <c r="K156" s="29"/>
      <c r="L156" s="30"/>
      <c r="M156" s="31"/>
      <c r="N156" s="31"/>
      <c r="O156" s="31"/>
      <c r="P156" s="31"/>
      <c r="Q156" s="31"/>
    </row>
    <row r="157" spans="1:17">
      <c r="A157" s="29"/>
      <c r="B157" s="29"/>
      <c r="C157" s="29"/>
      <c r="D157" s="29"/>
      <c r="E157" s="29"/>
      <c r="F157" s="29"/>
      <c r="G157" s="29"/>
      <c r="H157" s="29"/>
      <c r="I157" s="29"/>
      <c r="J157" s="30"/>
      <c r="K157" s="29"/>
      <c r="L157" s="30"/>
      <c r="M157" s="31"/>
      <c r="N157" s="31"/>
      <c r="O157" s="31"/>
      <c r="P157" s="31"/>
      <c r="Q157" s="31"/>
    </row>
    <row r="158" spans="1:17">
      <c r="A158" s="29"/>
      <c r="B158" s="29"/>
      <c r="C158" s="29"/>
      <c r="D158" s="29"/>
      <c r="E158" s="29"/>
      <c r="F158" s="29"/>
      <c r="G158" s="29"/>
      <c r="H158" s="29"/>
      <c r="I158" s="29"/>
      <c r="J158" s="30"/>
      <c r="K158" s="29"/>
      <c r="L158" s="30"/>
      <c r="M158" s="31"/>
      <c r="N158" s="31"/>
      <c r="O158" s="31"/>
      <c r="P158" s="31"/>
      <c r="Q158" s="31"/>
    </row>
    <row r="159" spans="1:17">
      <c r="A159" s="29"/>
      <c r="B159" s="29"/>
      <c r="C159" s="29"/>
      <c r="D159" s="29"/>
      <c r="E159" s="29"/>
      <c r="F159" s="29"/>
      <c r="G159" s="29"/>
      <c r="H159" s="29"/>
      <c r="I159" s="29"/>
      <c r="J159" s="30"/>
      <c r="K159" s="29"/>
      <c r="L159" s="30"/>
      <c r="M159" s="31"/>
      <c r="N159" s="31"/>
      <c r="O159" s="31"/>
      <c r="P159" s="31"/>
      <c r="Q159" s="31"/>
    </row>
    <row r="160" spans="1:17">
      <c r="A160" s="29"/>
      <c r="B160" s="29"/>
      <c r="C160" s="29"/>
      <c r="D160" s="29"/>
      <c r="E160" s="29"/>
      <c r="F160" s="29"/>
      <c r="G160" s="29"/>
      <c r="H160" s="29"/>
      <c r="I160" s="29"/>
      <c r="J160" s="30"/>
      <c r="K160" s="29"/>
      <c r="L160" s="30"/>
      <c r="M160" s="31"/>
      <c r="N160" s="31"/>
      <c r="O160" s="31"/>
      <c r="P160" s="31"/>
      <c r="Q160" s="31"/>
    </row>
    <row r="161" spans="1:17">
      <c r="A161" s="29"/>
      <c r="B161" s="29"/>
      <c r="C161" s="29"/>
      <c r="D161" s="29"/>
      <c r="E161" s="29"/>
      <c r="F161" s="29"/>
      <c r="G161" s="29"/>
      <c r="H161" s="29"/>
      <c r="I161" s="29"/>
      <c r="J161" s="30"/>
      <c r="K161" s="29"/>
      <c r="L161" s="30"/>
      <c r="M161" s="31"/>
      <c r="N161" s="31"/>
      <c r="O161" s="31"/>
      <c r="P161" s="31"/>
      <c r="Q161" s="31"/>
    </row>
    <row r="162" spans="1:17">
      <c r="A162" s="29"/>
      <c r="B162" s="29"/>
      <c r="C162" s="29"/>
      <c r="D162" s="29"/>
      <c r="E162" s="29"/>
      <c r="F162" s="29"/>
      <c r="G162" s="29"/>
      <c r="H162" s="29"/>
      <c r="I162" s="29"/>
      <c r="J162" s="30"/>
      <c r="K162" s="29"/>
      <c r="L162" s="30"/>
      <c r="M162" s="31"/>
      <c r="N162" s="31"/>
      <c r="O162" s="31"/>
      <c r="P162" s="31"/>
      <c r="Q162" s="31"/>
    </row>
    <row r="163" spans="1:17">
      <c r="A163" s="29"/>
      <c r="B163" s="29"/>
      <c r="C163" s="29"/>
      <c r="D163" s="29"/>
      <c r="E163" s="29"/>
      <c r="F163" s="29"/>
      <c r="G163" s="29"/>
      <c r="H163" s="29"/>
      <c r="I163" s="29"/>
      <c r="J163" s="30"/>
      <c r="K163" s="29"/>
      <c r="L163" s="30"/>
      <c r="M163" s="31"/>
      <c r="N163" s="31"/>
      <c r="O163" s="31"/>
      <c r="P163" s="31"/>
      <c r="Q163" s="31"/>
    </row>
    <row r="164" spans="1:17">
      <c r="A164" s="29"/>
      <c r="B164" s="29"/>
      <c r="C164" s="29"/>
      <c r="D164" s="29"/>
      <c r="E164" s="29"/>
      <c r="F164" s="29"/>
      <c r="G164" s="29"/>
      <c r="H164" s="29"/>
      <c r="I164" s="29"/>
      <c r="J164" s="30"/>
      <c r="K164" s="29"/>
      <c r="L164" s="30"/>
      <c r="M164" s="31"/>
      <c r="N164" s="31"/>
      <c r="O164" s="31"/>
      <c r="P164" s="31"/>
      <c r="Q164" s="31"/>
    </row>
    <row r="165" spans="1:17">
      <c r="A165" s="29"/>
      <c r="B165" s="29"/>
      <c r="C165" s="29"/>
      <c r="D165" s="29"/>
      <c r="E165" s="29"/>
      <c r="F165" s="29"/>
      <c r="G165" s="29"/>
      <c r="H165" s="29"/>
      <c r="I165" s="29"/>
      <c r="J165" s="30"/>
      <c r="K165" s="29"/>
      <c r="L165" s="30"/>
      <c r="M165" s="31"/>
      <c r="N165" s="31"/>
      <c r="O165" s="31"/>
      <c r="P165" s="31"/>
      <c r="Q165" s="31"/>
    </row>
    <row r="166" spans="1:17">
      <c r="A166" s="29"/>
      <c r="B166" s="29"/>
      <c r="C166" s="29"/>
      <c r="D166" s="29"/>
      <c r="E166" s="29"/>
      <c r="F166" s="29"/>
      <c r="G166" s="29"/>
      <c r="H166" s="29"/>
      <c r="I166" s="29"/>
      <c r="J166" s="30"/>
      <c r="K166" s="29"/>
      <c r="L166" s="30"/>
      <c r="M166" s="31"/>
      <c r="N166" s="31"/>
      <c r="O166" s="31"/>
      <c r="P166" s="31"/>
      <c r="Q166" s="31"/>
    </row>
    <row r="167" spans="1:17">
      <c r="A167" s="29"/>
      <c r="B167" s="29"/>
      <c r="C167" s="29"/>
      <c r="D167" s="29"/>
      <c r="E167" s="29"/>
      <c r="F167" s="29"/>
      <c r="G167" s="29"/>
      <c r="H167" s="29"/>
      <c r="I167" s="29"/>
      <c r="J167" s="30"/>
      <c r="K167" s="29"/>
      <c r="L167" s="30"/>
      <c r="M167" s="31"/>
      <c r="N167" s="31"/>
      <c r="O167" s="31"/>
      <c r="P167" s="31"/>
      <c r="Q167" s="31"/>
    </row>
    <row r="168" spans="1:17">
      <c r="A168" s="29"/>
      <c r="B168" s="29"/>
      <c r="C168" s="29"/>
      <c r="D168" s="29"/>
      <c r="E168" s="29"/>
      <c r="F168" s="29"/>
      <c r="G168" s="29"/>
      <c r="H168" s="29"/>
      <c r="I168" s="29"/>
      <c r="J168" s="30"/>
      <c r="K168" s="29"/>
      <c r="L168" s="30"/>
      <c r="M168" s="31"/>
      <c r="N168" s="31"/>
      <c r="O168" s="31"/>
      <c r="P168" s="31"/>
      <c r="Q168" s="31"/>
    </row>
    <row r="169" spans="1:17">
      <c r="A169" s="29"/>
      <c r="B169" s="29"/>
      <c r="C169" s="29"/>
      <c r="D169" s="29"/>
      <c r="E169" s="29"/>
      <c r="F169" s="29"/>
      <c r="G169" s="29"/>
      <c r="H169" s="29"/>
      <c r="I169" s="29"/>
      <c r="J169" s="30"/>
      <c r="K169" s="29"/>
      <c r="L169" s="30"/>
      <c r="M169" s="31"/>
      <c r="N169" s="31"/>
      <c r="O169" s="31"/>
      <c r="P169" s="31"/>
      <c r="Q169" s="31"/>
    </row>
    <row r="170" spans="1:17">
      <c r="A170" s="29"/>
      <c r="B170" s="29"/>
      <c r="C170" s="29"/>
      <c r="D170" s="29"/>
      <c r="E170" s="29"/>
      <c r="F170" s="29"/>
      <c r="G170" s="29"/>
      <c r="H170" s="29"/>
      <c r="I170" s="29"/>
      <c r="J170" s="30"/>
      <c r="K170" s="29"/>
      <c r="L170" s="30"/>
      <c r="M170" s="31"/>
      <c r="N170" s="31"/>
      <c r="O170" s="31"/>
      <c r="P170" s="31"/>
      <c r="Q170" s="31"/>
    </row>
    <row r="171" spans="1:17">
      <c r="A171" s="29"/>
      <c r="B171" s="29"/>
      <c r="C171" s="29"/>
      <c r="D171" s="29"/>
      <c r="E171" s="29"/>
      <c r="F171" s="29"/>
      <c r="G171" s="29"/>
      <c r="H171" s="29"/>
      <c r="I171" s="29"/>
      <c r="J171" s="30"/>
      <c r="K171" s="29"/>
      <c r="L171" s="30"/>
      <c r="M171" s="31"/>
      <c r="N171" s="31"/>
      <c r="O171" s="31"/>
      <c r="P171" s="31"/>
      <c r="Q171" s="31"/>
    </row>
    <row r="172" spans="1:17">
      <c r="A172" s="29"/>
      <c r="B172" s="29"/>
      <c r="C172" s="29"/>
      <c r="D172" s="29"/>
      <c r="E172" s="29"/>
      <c r="F172" s="29"/>
      <c r="G172" s="29"/>
      <c r="H172" s="29"/>
      <c r="I172" s="29"/>
      <c r="J172" s="30"/>
      <c r="K172" s="29"/>
      <c r="L172" s="30"/>
      <c r="M172" s="31"/>
      <c r="N172" s="31"/>
      <c r="O172" s="31"/>
      <c r="P172" s="31"/>
      <c r="Q172" s="31"/>
    </row>
    <row r="173" spans="1:17">
      <c r="A173" s="29"/>
      <c r="B173" s="29"/>
      <c r="C173" s="29"/>
      <c r="D173" s="29"/>
      <c r="E173" s="29"/>
      <c r="F173" s="29"/>
      <c r="G173" s="29"/>
      <c r="H173" s="29"/>
      <c r="I173" s="29"/>
      <c r="J173" s="30"/>
      <c r="K173" s="29"/>
      <c r="L173" s="30"/>
      <c r="M173" s="31"/>
      <c r="N173" s="31"/>
      <c r="O173" s="31"/>
      <c r="P173" s="31"/>
      <c r="Q173" s="31"/>
    </row>
    <row r="174" spans="1:17">
      <c r="A174" s="29"/>
      <c r="B174" s="29"/>
      <c r="C174" s="29"/>
      <c r="D174" s="29"/>
      <c r="E174" s="29"/>
      <c r="F174" s="29"/>
      <c r="G174" s="29"/>
      <c r="H174" s="29"/>
      <c r="I174" s="29"/>
      <c r="J174" s="30"/>
      <c r="K174" s="29"/>
      <c r="L174" s="30"/>
      <c r="M174" s="31"/>
      <c r="N174" s="31"/>
      <c r="O174" s="31"/>
      <c r="P174" s="31"/>
      <c r="Q174" s="31"/>
    </row>
    <row r="175" spans="1:17">
      <c r="A175" s="29"/>
      <c r="B175" s="29"/>
      <c r="C175" s="29"/>
      <c r="D175" s="29"/>
      <c r="E175" s="29"/>
      <c r="F175" s="29"/>
      <c r="G175" s="29"/>
      <c r="H175" s="29"/>
      <c r="I175" s="29"/>
      <c r="J175" s="30"/>
      <c r="K175" s="29"/>
      <c r="L175" s="30"/>
      <c r="M175" s="31"/>
      <c r="N175" s="31"/>
      <c r="O175" s="31"/>
      <c r="P175" s="31"/>
      <c r="Q175" s="31"/>
    </row>
    <row r="176" spans="1:17">
      <c r="A176" s="29"/>
      <c r="B176" s="29"/>
      <c r="C176" s="29"/>
      <c r="D176" s="29"/>
      <c r="E176" s="29"/>
      <c r="F176" s="29"/>
      <c r="G176" s="29"/>
      <c r="H176" s="29"/>
      <c r="I176" s="29"/>
      <c r="J176" s="30"/>
      <c r="K176" s="29"/>
      <c r="L176" s="30"/>
      <c r="M176" s="31"/>
      <c r="N176" s="31"/>
      <c r="O176" s="31"/>
      <c r="P176" s="31"/>
      <c r="Q176" s="31"/>
    </row>
    <row r="177" spans="1:17">
      <c r="A177" s="29"/>
      <c r="B177" s="29"/>
      <c r="C177" s="29"/>
      <c r="D177" s="29"/>
      <c r="E177" s="29"/>
      <c r="F177" s="29"/>
      <c r="G177" s="29"/>
      <c r="H177" s="29"/>
      <c r="I177" s="29"/>
      <c r="J177" s="30"/>
      <c r="K177" s="29"/>
      <c r="L177" s="30"/>
      <c r="M177" s="31"/>
      <c r="N177" s="31"/>
      <c r="O177" s="31"/>
      <c r="P177" s="31"/>
      <c r="Q177" s="31"/>
    </row>
    <row r="178" spans="1:17">
      <c r="A178" s="29"/>
      <c r="B178" s="29"/>
      <c r="C178" s="29"/>
      <c r="D178" s="29"/>
      <c r="E178" s="29"/>
      <c r="F178" s="29"/>
      <c r="G178" s="29"/>
      <c r="H178" s="29"/>
      <c r="I178" s="29"/>
      <c r="J178" s="30"/>
      <c r="K178" s="29"/>
      <c r="L178" s="30"/>
      <c r="M178" s="31"/>
      <c r="N178" s="31"/>
      <c r="O178" s="31"/>
      <c r="P178" s="31"/>
      <c r="Q178" s="31"/>
    </row>
    <row r="179" spans="1:17">
      <c r="A179" s="29"/>
      <c r="B179" s="29"/>
      <c r="C179" s="29"/>
      <c r="D179" s="29"/>
      <c r="E179" s="29"/>
      <c r="F179" s="29"/>
      <c r="G179" s="29"/>
      <c r="H179" s="29"/>
      <c r="I179" s="29"/>
      <c r="J179" s="30"/>
      <c r="K179" s="29"/>
      <c r="L179" s="30"/>
      <c r="M179" s="31"/>
      <c r="N179" s="31"/>
      <c r="O179" s="31"/>
      <c r="P179" s="31"/>
      <c r="Q179" s="31"/>
    </row>
    <row r="180" spans="1:17">
      <c r="A180" s="29"/>
      <c r="B180" s="29"/>
      <c r="C180" s="29"/>
      <c r="D180" s="29"/>
      <c r="E180" s="29"/>
      <c r="F180" s="29"/>
      <c r="G180" s="29"/>
      <c r="H180" s="29"/>
      <c r="I180" s="29"/>
      <c r="J180" s="30"/>
      <c r="K180" s="29"/>
      <c r="L180" s="30"/>
      <c r="M180" s="31"/>
      <c r="N180" s="31"/>
      <c r="O180" s="31"/>
      <c r="P180" s="31"/>
      <c r="Q180" s="31"/>
    </row>
    <row r="181" spans="1:17">
      <c r="A181" s="29"/>
      <c r="B181" s="29"/>
      <c r="C181" s="29"/>
      <c r="D181" s="29"/>
      <c r="E181" s="29"/>
      <c r="F181" s="29"/>
      <c r="G181" s="29"/>
      <c r="H181" s="29"/>
      <c r="I181" s="29"/>
      <c r="J181" s="30"/>
      <c r="K181" s="29"/>
      <c r="L181" s="30"/>
      <c r="M181" s="31"/>
      <c r="N181" s="31"/>
      <c r="O181" s="31"/>
      <c r="P181" s="31"/>
      <c r="Q181" s="31"/>
    </row>
    <row r="182" spans="1:17">
      <c r="A182" s="29"/>
      <c r="B182" s="29"/>
      <c r="C182" s="29"/>
      <c r="D182" s="29"/>
      <c r="E182" s="29"/>
      <c r="F182" s="29"/>
      <c r="G182" s="29"/>
      <c r="H182" s="29"/>
      <c r="I182" s="29"/>
      <c r="J182" s="30"/>
      <c r="K182" s="29"/>
      <c r="L182" s="30"/>
      <c r="M182" s="31"/>
      <c r="N182" s="31"/>
      <c r="O182" s="31"/>
      <c r="P182" s="31"/>
      <c r="Q182" s="31"/>
    </row>
    <row r="183" spans="1:17">
      <c r="A183" s="29"/>
      <c r="B183" s="29"/>
      <c r="C183" s="29"/>
      <c r="D183" s="29"/>
      <c r="E183" s="29"/>
      <c r="F183" s="29"/>
      <c r="G183" s="29"/>
      <c r="H183" s="29"/>
      <c r="I183" s="29"/>
      <c r="J183" s="30"/>
      <c r="K183" s="29"/>
      <c r="L183" s="30"/>
      <c r="M183" s="31"/>
      <c r="N183" s="31"/>
      <c r="O183" s="31"/>
      <c r="P183" s="31"/>
      <c r="Q183" s="31"/>
    </row>
    <row r="184" spans="1:17">
      <c r="A184" s="29"/>
      <c r="B184" s="29"/>
      <c r="C184" s="29"/>
      <c r="D184" s="29"/>
      <c r="E184" s="29"/>
      <c r="F184" s="29"/>
      <c r="G184" s="29"/>
      <c r="H184" s="29"/>
      <c r="I184" s="29"/>
      <c r="J184" s="30"/>
      <c r="K184" s="29"/>
      <c r="L184" s="30"/>
      <c r="M184" s="31"/>
      <c r="N184" s="31"/>
      <c r="O184" s="31"/>
      <c r="P184" s="31"/>
      <c r="Q184" s="31"/>
    </row>
    <row r="185" spans="1:17">
      <c r="A185" s="29"/>
      <c r="B185" s="29"/>
      <c r="C185" s="29"/>
      <c r="D185" s="29"/>
      <c r="E185" s="29"/>
      <c r="F185" s="29"/>
      <c r="G185" s="29"/>
      <c r="H185" s="29"/>
      <c r="I185" s="29"/>
      <c r="J185" s="30"/>
      <c r="K185" s="29"/>
      <c r="L185" s="30"/>
      <c r="M185" s="31"/>
      <c r="N185" s="31"/>
      <c r="O185" s="31"/>
      <c r="P185" s="31"/>
      <c r="Q185" s="31"/>
    </row>
    <row r="186" spans="1:17">
      <c r="A186" s="29"/>
      <c r="B186" s="29"/>
      <c r="C186" s="29"/>
      <c r="D186" s="29"/>
      <c r="E186" s="29"/>
      <c r="F186" s="29"/>
      <c r="G186" s="29"/>
      <c r="H186" s="29"/>
      <c r="I186" s="29"/>
      <c r="J186" s="30"/>
      <c r="K186" s="29"/>
      <c r="L186" s="30"/>
      <c r="M186" s="31"/>
      <c r="N186" s="31"/>
      <c r="O186" s="31"/>
      <c r="P186" s="31"/>
      <c r="Q186" s="31"/>
    </row>
    <row r="187" spans="1:17">
      <c r="A187" s="29"/>
      <c r="B187" s="29"/>
      <c r="C187" s="29"/>
      <c r="D187" s="29"/>
      <c r="E187" s="29"/>
      <c r="F187" s="29"/>
      <c r="G187" s="29"/>
      <c r="H187" s="29"/>
      <c r="I187" s="29"/>
      <c r="J187" s="30"/>
      <c r="K187" s="29"/>
      <c r="L187" s="30"/>
      <c r="M187" s="31"/>
      <c r="N187" s="31"/>
      <c r="O187" s="31"/>
      <c r="P187" s="31"/>
      <c r="Q187" s="31"/>
    </row>
    <row r="188" spans="1:17">
      <c r="A188" s="29"/>
      <c r="B188" s="29"/>
      <c r="C188" s="29"/>
      <c r="D188" s="29"/>
      <c r="E188" s="29"/>
      <c r="F188" s="29"/>
      <c r="G188" s="29"/>
      <c r="H188" s="29"/>
      <c r="I188" s="29"/>
      <c r="J188" s="30"/>
      <c r="K188" s="29"/>
      <c r="L188" s="30"/>
      <c r="M188" s="31"/>
      <c r="N188" s="31"/>
      <c r="O188" s="31"/>
      <c r="P188" s="31"/>
      <c r="Q188" s="31"/>
    </row>
    <row r="189" spans="1:17">
      <c r="A189" s="29"/>
      <c r="B189" s="29"/>
      <c r="C189" s="29"/>
      <c r="D189" s="29"/>
      <c r="E189" s="29"/>
      <c r="F189" s="29"/>
      <c r="G189" s="29"/>
      <c r="H189" s="29"/>
      <c r="I189" s="29"/>
      <c r="J189" s="30"/>
      <c r="K189" s="29"/>
      <c r="L189" s="30"/>
      <c r="M189" s="31"/>
      <c r="N189" s="31"/>
      <c r="O189" s="31"/>
      <c r="P189" s="31"/>
      <c r="Q189" s="31"/>
    </row>
    <row r="190" spans="1:17">
      <c r="A190" s="29"/>
      <c r="B190" s="29"/>
      <c r="C190" s="29"/>
      <c r="D190" s="29"/>
      <c r="E190" s="29"/>
      <c r="F190" s="29"/>
      <c r="G190" s="29"/>
      <c r="H190" s="29"/>
      <c r="I190" s="29"/>
      <c r="J190" s="30"/>
      <c r="K190" s="29"/>
      <c r="L190" s="30"/>
      <c r="M190" s="31"/>
      <c r="N190" s="31"/>
      <c r="O190" s="31"/>
      <c r="P190" s="31"/>
      <c r="Q190" s="31"/>
    </row>
    <row r="191" spans="1:17">
      <c r="A191" s="29"/>
      <c r="B191" s="29"/>
      <c r="C191" s="29"/>
      <c r="D191" s="29"/>
      <c r="E191" s="29"/>
      <c r="F191" s="29"/>
      <c r="G191" s="29"/>
      <c r="H191" s="29"/>
      <c r="I191" s="29"/>
      <c r="J191" s="30"/>
      <c r="K191" s="29"/>
      <c r="L191" s="30"/>
      <c r="M191" s="31"/>
      <c r="N191" s="31"/>
      <c r="O191" s="31"/>
      <c r="P191" s="31"/>
      <c r="Q191" s="31"/>
    </row>
    <row r="192" spans="1:17">
      <c r="A192" s="29"/>
      <c r="B192" s="29"/>
      <c r="C192" s="29"/>
      <c r="D192" s="29"/>
      <c r="E192" s="29"/>
      <c r="F192" s="29"/>
      <c r="G192" s="29"/>
      <c r="H192" s="29"/>
      <c r="I192" s="29"/>
      <c r="J192" s="30"/>
      <c r="K192" s="29"/>
      <c r="L192" s="30"/>
      <c r="M192" s="31"/>
      <c r="N192" s="31"/>
      <c r="O192" s="31"/>
      <c r="P192" s="31"/>
      <c r="Q192" s="31"/>
    </row>
    <row r="193" spans="1:17">
      <c r="A193" s="29"/>
      <c r="B193" s="29"/>
      <c r="C193" s="29"/>
      <c r="D193" s="29"/>
      <c r="E193" s="29"/>
      <c r="F193" s="29"/>
      <c r="G193" s="29"/>
      <c r="H193" s="29"/>
      <c r="I193" s="29"/>
      <c r="J193" s="30"/>
      <c r="K193" s="29"/>
      <c r="L193" s="30"/>
      <c r="M193" s="31"/>
      <c r="N193" s="31"/>
      <c r="O193" s="31"/>
      <c r="P193" s="31"/>
      <c r="Q193" s="31"/>
    </row>
    <row r="194" spans="1:17">
      <c r="A194" s="29"/>
      <c r="B194" s="29"/>
      <c r="C194" s="29"/>
      <c r="D194" s="29"/>
      <c r="E194" s="29"/>
      <c r="F194" s="29"/>
      <c r="G194" s="29"/>
      <c r="H194" s="29"/>
      <c r="I194" s="29"/>
      <c r="J194" s="30"/>
      <c r="K194" s="29"/>
      <c r="L194" s="30"/>
      <c r="M194" s="31"/>
      <c r="N194" s="31"/>
      <c r="O194" s="31"/>
      <c r="P194" s="31"/>
      <c r="Q194" s="31"/>
    </row>
    <row r="195" spans="1:17">
      <c r="A195" s="29"/>
      <c r="B195" s="29"/>
      <c r="C195" s="29"/>
      <c r="D195" s="29"/>
      <c r="E195" s="29"/>
      <c r="F195" s="29"/>
      <c r="G195" s="29"/>
      <c r="H195" s="29"/>
      <c r="I195" s="29"/>
      <c r="J195" s="30"/>
      <c r="K195" s="29"/>
      <c r="L195" s="30"/>
      <c r="M195" s="31"/>
      <c r="N195" s="31"/>
      <c r="O195" s="31"/>
      <c r="P195" s="31"/>
      <c r="Q195" s="31"/>
    </row>
    <row r="196" spans="1:17">
      <c r="A196" s="29"/>
      <c r="B196" s="29"/>
      <c r="C196" s="29"/>
      <c r="D196" s="29"/>
      <c r="E196" s="29"/>
      <c r="F196" s="29"/>
      <c r="G196" s="29"/>
      <c r="H196" s="29"/>
      <c r="I196" s="29"/>
      <c r="J196" s="30"/>
      <c r="K196" s="29"/>
      <c r="L196" s="30"/>
      <c r="M196" s="31"/>
      <c r="N196" s="31"/>
      <c r="O196" s="31"/>
      <c r="P196" s="31"/>
      <c r="Q196" s="31"/>
    </row>
    <row r="197" spans="1:17">
      <c r="A197" s="29"/>
      <c r="B197" s="29"/>
      <c r="C197" s="29"/>
      <c r="D197" s="29"/>
      <c r="E197" s="29"/>
      <c r="F197" s="29"/>
      <c r="G197" s="29"/>
      <c r="H197" s="29"/>
      <c r="I197" s="29"/>
      <c r="J197" s="30"/>
      <c r="K197" s="29"/>
      <c r="L197" s="30"/>
      <c r="M197" s="31"/>
      <c r="N197" s="31"/>
      <c r="O197" s="31"/>
      <c r="P197" s="31"/>
      <c r="Q197" s="31"/>
    </row>
    <row r="198" spans="1:17">
      <c r="A198" s="29"/>
      <c r="B198" s="29"/>
      <c r="C198" s="29"/>
      <c r="D198" s="29"/>
      <c r="E198" s="29"/>
      <c r="F198" s="29"/>
      <c r="G198" s="29"/>
      <c r="H198" s="29"/>
      <c r="I198" s="29"/>
      <c r="J198" s="30"/>
      <c r="K198" s="29"/>
      <c r="L198" s="30"/>
      <c r="M198" s="31"/>
      <c r="N198" s="31"/>
      <c r="O198" s="31"/>
      <c r="P198" s="31"/>
      <c r="Q198" s="31"/>
    </row>
    <row r="199" spans="1:17">
      <c r="A199" s="29"/>
      <c r="B199" s="29"/>
      <c r="C199" s="29"/>
      <c r="D199" s="29"/>
      <c r="E199" s="29"/>
      <c r="F199" s="29"/>
      <c r="G199" s="29"/>
      <c r="H199" s="29"/>
      <c r="I199" s="29"/>
      <c r="J199" s="30"/>
      <c r="K199" s="29"/>
      <c r="L199" s="30"/>
      <c r="M199" s="31"/>
      <c r="N199" s="31"/>
      <c r="O199" s="31"/>
      <c r="P199" s="31"/>
      <c r="Q199" s="31"/>
    </row>
    <row r="200" spans="1:17">
      <c r="A200" s="29"/>
      <c r="B200" s="29"/>
      <c r="C200" s="29"/>
      <c r="D200" s="29"/>
      <c r="E200" s="29"/>
      <c r="F200" s="29"/>
      <c r="G200" s="29"/>
      <c r="H200" s="29"/>
      <c r="I200" s="29"/>
      <c r="J200" s="30"/>
      <c r="K200" s="29"/>
      <c r="L200" s="30"/>
      <c r="M200" s="31"/>
      <c r="N200" s="31"/>
      <c r="O200" s="31"/>
      <c r="P200" s="31"/>
      <c r="Q200" s="31"/>
    </row>
    <row r="201" spans="1:17">
      <c r="A201" s="29"/>
      <c r="B201" s="29"/>
      <c r="C201" s="29"/>
      <c r="D201" s="29"/>
      <c r="E201" s="29"/>
      <c r="F201" s="29"/>
      <c r="G201" s="29"/>
      <c r="H201" s="29"/>
      <c r="I201" s="29"/>
      <c r="J201" s="30"/>
      <c r="K201" s="29"/>
      <c r="L201" s="30"/>
      <c r="M201" s="31"/>
      <c r="N201" s="31"/>
      <c r="O201" s="31"/>
      <c r="P201" s="31"/>
      <c r="Q201" s="31"/>
    </row>
    <row r="202" spans="1:17">
      <c r="A202" s="29"/>
      <c r="B202" s="29"/>
      <c r="C202" s="29"/>
      <c r="D202" s="29"/>
      <c r="E202" s="29"/>
      <c r="F202" s="29"/>
      <c r="G202" s="29"/>
      <c r="H202" s="29"/>
      <c r="I202" s="29"/>
      <c r="J202" s="30"/>
      <c r="K202" s="29"/>
      <c r="L202" s="30"/>
      <c r="M202" s="31"/>
      <c r="N202" s="31"/>
      <c r="O202" s="31"/>
      <c r="P202" s="31"/>
      <c r="Q202" s="31"/>
    </row>
    <row r="203" spans="1:17">
      <c r="A203" s="29"/>
      <c r="B203" s="29"/>
      <c r="C203" s="29"/>
      <c r="D203" s="29"/>
      <c r="E203" s="29"/>
      <c r="F203" s="29"/>
      <c r="G203" s="29"/>
      <c r="H203" s="29"/>
      <c r="I203" s="29"/>
      <c r="J203" s="30"/>
      <c r="K203" s="29"/>
      <c r="L203" s="30"/>
      <c r="M203" s="31"/>
      <c r="N203" s="31"/>
      <c r="O203" s="31"/>
      <c r="P203" s="31"/>
      <c r="Q203" s="31"/>
    </row>
    <row r="204" spans="1:17">
      <c r="A204" s="29"/>
      <c r="B204" s="29"/>
      <c r="C204" s="29"/>
      <c r="D204" s="29"/>
      <c r="E204" s="29"/>
      <c r="F204" s="29"/>
      <c r="G204" s="29"/>
      <c r="H204" s="29"/>
      <c r="I204" s="29"/>
      <c r="J204" s="30"/>
      <c r="K204" s="29"/>
      <c r="L204" s="30"/>
      <c r="M204" s="31"/>
      <c r="N204" s="31"/>
      <c r="O204" s="31"/>
      <c r="P204" s="31"/>
      <c r="Q204" s="31"/>
    </row>
    <row r="205" spans="1:17">
      <c r="A205" s="29"/>
      <c r="B205" s="29"/>
      <c r="C205" s="29"/>
      <c r="D205" s="29"/>
      <c r="E205" s="29"/>
      <c r="F205" s="29"/>
      <c r="G205" s="29"/>
      <c r="H205" s="29"/>
      <c r="I205" s="29"/>
      <c r="J205" s="30"/>
      <c r="K205" s="29"/>
      <c r="L205" s="30"/>
      <c r="M205" s="31"/>
      <c r="N205" s="31"/>
      <c r="O205" s="31"/>
      <c r="P205" s="31"/>
      <c r="Q205" s="31"/>
    </row>
    <row r="206" spans="1:17">
      <c r="A206" s="29"/>
      <c r="B206" s="29"/>
      <c r="C206" s="29"/>
      <c r="D206" s="29"/>
      <c r="E206" s="29"/>
      <c r="F206" s="29"/>
      <c r="G206" s="29"/>
      <c r="H206" s="29"/>
      <c r="I206" s="29"/>
      <c r="J206" s="30"/>
      <c r="K206" s="29"/>
      <c r="L206" s="30"/>
      <c r="M206" s="31"/>
      <c r="N206" s="31"/>
      <c r="O206" s="31"/>
      <c r="P206" s="31"/>
      <c r="Q206" s="31"/>
    </row>
    <row r="207" spans="1:17">
      <c r="A207" s="29"/>
      <c r="B207" s="29"/>
      <c r="C207" s="29"/>
      <c r="D207" s="29"/>
      <c r="E207" s="29"/>
      <c r="F207" s="29"/>
      <c r="G207" s="29"/>
      <c r="H207" s="29"/>
      <c r="I207" s="29"/>
      <c r="J207" s="30"/>
      <c r="K207" s="29"/>
      <c r="L207" s="30"/>
      <c r="M207" s="31"/>
      <c r="N207" s="31"/>
      <c r="O207" s="31"/>
      <c r="P207" s="31"/>
      <c r="Q207" s="31"/>
    </row>
    <row r="208" spans="1:17">
      <c r="A208" s="29"/>
      <c r="B208" s="29"/>
      <c r="C208" s="29"/>
      <c r="D208" s="29"/>
      <c r="E208" s="29"/>
      <c r="F208" s="29"/>
      <c r="G208" s="29"/>
      <c r="H208" s="29"/>
      <c r="I208" s="29"/>
      <c r="J208" s="30"/>
      <c r="K208" s="29"/>
      <c r="L208" s="30"/>
      <c r="M208" s="31"/>
      <c r="N208" s="31"/>
      <c r="O208" s="31"/>
      <c r="P208" s="31"/>
      <c r="Q208" s="31"/>
    </row>
    <row r="209" spans="1:17">
      <c r="A209" s="29"/>
      <c r="B209" s="29"/>
      <c r="C209" s="29"/>
      <c r="D209" s="29"/>
      <c r="E209" s="29"/>
      <c r="F209" s="29"/>
      <c r="G209" s="29"/>
      <c r="H209" s="29"/>
      <c r="I209" s="29"/>
      <c r="J209" s="30"/>
      <c r="K209" s="29"/>
      <c r="L209" s="30"/>
      <c r="M209" s="31"/>
      <c r="N209" s="31"/>
      <c r="O209" s="31"/>
      <c r="P209" s="31"/>
      <c r="Q209" s="31"/>
    </row>
    <row r="210" spans="1:17">
      <c r="A210" s="29"/>
      <c r="B210" s="29"/>
      <c r="C210" s="29"/>
      <c r="D210" s="29"/>
      <c r="E210" s="29"/>
      <c r="F210" s="29"/>
      <c r="G210" s="29"/>
      <c r="H210" s="29"/>
      <c r="I210" s="29"/>
      <c r="J210" s="30"/>
      <c r="K210" s="29"/>
      <c r="L210" s="30"/>
      <c r="M210" s="31"/>
      <c r="N210" s="31"/>
      <c r="O210" s="31"/>
      <c r="P210" s="31"/>
      <c r="Q210" s="31"/>
    </row>
    <row r="211" spans="1:17">
      <c r="A211" s="29"/>
      <c r="B211" s="29"/>
      <c r="C211" s="29"/>
      <c r="D211" s="29"/>
      <c r="E211" s="29"/>
      <c r="F211" s="29"/>
      <c r="G211" s="29"/>
      <c r="H211" s="29"/>
      <c r="I211" s="29"/>
      <c r="J211" s="30"/>
      <c r="K211" s="29"/>
      <c r="L211" s="30"/>
      <c r="M211" s="31"/>
      <c r="N211" s="31"/>
      <c r="O211" s="31"/>
      <c r="P211" s="31"/>
      <c r="Q211" s="31"/>
    </row>
    <row r="212" spans="1:17">
      <c r="A212" s="29"/>
      <c r="B212" s="29"/>
      <c r="C212" s="29"/>
      <c r="D212" s="29"/>
      <c r="E212" s="29"/>
      <c r="F212" s="29"/>
      <c r="G212" s="29"/>
      <c r="H212" s="29"/>
      <c r="I212" s="29"/>
      <c r="J212" s="30"/>
      <c r="K212" s="29"/>
      <c r="L212" s="30"/>
      <c r="M212" s="31"/>
      <c r="N212" s="31"/>
      <c r="O212" s="31"/>
      <c r="P212" s="31"/>
      <c r="Q212" s="31"/>
    </row>
    <row r="213" spans="1:17">
      <c r="A213" s="29"/>
      <c r="B213" s="29"/>
      <c r="C213" s="29"/>
      <c r="D213" s="29"/>
      <c r="E213" s="29"/>
      <c r="F213" s="29"/>
      <c r="G213" s="29"/>
      <c r="H213" s="29"/>
      <c r="I213" s="29"/>
      <c r="J213" s="30"/>
      <c r="K213" s="29"/>
      <c r="L213" s="30"/>
      <c r="M213" s="31"/>
      <c r="N213" s="31"/>
      <c r="O213" s="31"/>
      <c r="P213" s="31"/>
      <c r="Q213" s="31"/>
    </row>
    <row r="214" spans="1:17">
      <c r="A214" s="29"/>
      <c r="B214" s="29"/>
      <c r="C214" s="29"/>
      <c r="D214" s="29"/>
      <c r="E214" s="29"/>
      <c r="F214" s="29"/>
      <c r="G214" s="29"/>
      <c r="H214" s="29"/>
      <c r="I214" s="29"/>
      <c r="J214" s="30"/>
      <c r="K214" s="29"/>
      <c r="L214" s="30"/>
      <c r="M214" s="31"/>
      <c r="N214" s="31"/>
      <c r="O214" s="31"/>
      <c r="P214" s="31"/>
      <c r="Q214" s="31"/>
    </row>
    <row r="215" spans="1:17">
      <c r="A215" s="29"/>
      <c r="B215" s="29"/>
      <c r="C215" s="29"/>
      <c r="D215" s="29"/>
      <c r="E215" s="29"/>
      <c r="F215" s="29"/>
      <c r="G215" s="29"/>
      <c r="H215" s="29"/>
      <c r="I215" s="29"/>
      <c r="J215" s="30"/>
      <c r="K215" s="29"/>
      <c r="L215" s="30"/>
      <c r="M215" s="31"/>
      <c r="N215" s="31"/>
      <c r="O215" s="31"/>
      <c r="P215" s="31"/>
      <c r="Q215" s="31"/>
    </row>
    <row r="216" spans="1:17">
      <c r="A216" s="29"/>
      <c r="B216" s="29"/>
      <c r="C216" s="29"/>
      <c r="D216" s="29"/>
      <c r="E216" s="29"/>
      <c r="F216" s="29"/>
      <c r="G216" s="29"/>
      <c r="H216" s="29"/>
      <c r="I216" s="29"/>
      <c r="J216" s="30"/>
      <c r="K216" s="29"/>
      <c r="L216" s="30"/>
      <c r="M216" s="31"/>
      <c r="N216" s="31"/>
      <c r="O216" s="31"/>
      <c r="P216" s="31"/>
      <c r="Q216" s="31"/>
    </row>
    <row r="217" spans="1:17">
      <c r="A217" s="29"/>
      <c r="B217" s="29"/>
      <c r="C217" s="29"/>
      <c r="D217" s="29"/>
      <c r="E217" s="29"/>
      <c r="F217" s="29"/>
      <c r="G217" s="29"/>
      <c r="H217" s="29"/>
      <c r="I217" s="29"/>
      <c r="J217" s="30"/>
      <c r="K217" s="29"/>
      <c r="L217" s="30"/>
      <c r="M217" s="31"/>
      <c r="N217" s="31"/>
      <c r="O217" s="31"/>
      <c r="P217" s="31"/>
      <c r="Q217" s="31"/>
    </row>
    <row r="218" spans="1:17">
      <c r="A218" s="29"/>
      <c r="B218" s="29"/>
      <c r="C218" s="29"/>
      <c r="D218" s="29"/>
      <c r="E218" s="29"/>
      <c r="F218" s="29"/>
      <c r="G218" s="29"/>
      <c r="H218" s="29"/>
      <c r="I218" s="29"/>
      <c r="J218" s="30"/>
      <c r="K218" s="29"/>
      <c r="L218" s="30"/>
      <c r="M218" s="31"/>
      <c r="N218" s="31"/>
      <c r="O218" s="31"/>
      <c r="P218" s="31"/>
      <c r="Q218" s="31"/>
    </row>
    <row r="219" spans="1:17">
      <c r="A219" s="29"/>
      <c r="B219" s="29"/>
      <c r="C219" s="29"/>
      <c r="D219" s="29"/>
      <c r="E219" s="29"/>
      <c r="F219" s="29"/>
      <c r="G219" s="29"/>
      <c r="H219" s="29"/>
      <c r="I219" s="29"/>
      <c r="J219" s="30"/>
      <c r="K219" s="29"/>
      <c r="L219" s="30"/>
      <c r="M219" s="31"/>
      <c r="N219" s="31"/>
      <c r="O219" s="31"/>
      <c r="P219" s="31"/>
      <c r="Q219" s="31"/>
    </row>
    <row r="220" spans="1:17">
      <c r="A220" s="29"/>
      <c r="B220" s="29"/>
      <c r="C220" s="29"/>
      <c r="D220" s="29"/>
      <c r="E220" s="29"/>
      <c r="F220" s="29"/>
      <c r="G220" s="29"/>
      <c r="H220" s="29"/>
      <c r="I220" s="29"/>
      <c r="J220" s="30"/>
      <c r="K220" s="29"/>
      <c r="L220" s="30"/>
      <c r="M220" s="31"/>
      <c r="N220" s="31"/>
      <c r="O220" s="31"/>
      <c r="P220" s="31"/>
      <c r="Q220" s="31"/>
    </row>
    <row r="221" spans="1:17">
      <c r="A221" s="29"/>
      <c r="B221" s="29"/>
      <c r="C221" s="29"/>
      <c r="D221" s="29"/>
      <c r="E221" s="29"/>
      <c r="F221" s="29"/>
      <c r="G221" s="29"/>
      <c r="H221" s="29"/>
      <c r="I221" s="29"/>
      <c r="J221" s="30"/>
      <c r="K221" s="29"/>
      <c r="L221" s="30"/>
      <c r="M221" s="31"/>
      <c r="N221" s="31"/>
      <c r="O221" s="31"/>
      <c r="P221" s="31"/>
      <c r="Q221" s="31"/>
    </row>
    <row r="222" spans="1:17">
      <c r="A222" s="29"/>
      <c r="B222" s="29"/>
      <c r="C222" s="29"/>
      <c r="D222" s="29"/>
      <c r="E222" s="29"/>
      <c r="F222" s="29"/>
      <c r="G222" s="29"/>
      <c r="H222" s="29"/>
      <c r="I222" s="29"/>
      <c r="J222" s="30"/>
      <c r="K222" s="29"/>
      <c r="L222" s="30"/>
      <c r="M222" s="31"/>
      <c r="N222" s="31"/>
      <c r="O222" s="31"/>
      <c r="P222" s="31"/>
      <c r="Q222" s="31"/>
    </row>
    <row r="223" spans="1:17">
      <c r="A223" s="29"/>
      <c r="B223" s="29"/>
      <c r="C223" s="29"/>
      <c r="D223" s="29"/>
      <c r="E223" s="29"/>
      <c r="F223" s="29"/>
      <c r="G223" s="29"/>
      <c r="H223" s="29"/>
      <c r="I223" s="29"/>
      <c r="J223" s="30"/>
      <c r="K223" s="29"/>
      <c r="L223" s="30"/>
      <c r="M223" s="31"/>
      <c r="N223" s="31"/>
      <c r="O223" s="31"/>
      <c r="P223" s="31"/>
      <c r="Q223" s="31"/>
    </row>
    <row r="224" spans="1:17">
      <c r="A224" s="29"/>
      <c r="B224" s="29"/>
      <c r="C224" s="29"/>
      <c r="D224" s="29"/>
      <c r="E224" s="29"/>
      <c r="F224" s="29"/>
      <c r="G224" s="29"/>
      <c r="H224" s="29"/>
      <c r="I224" s="29"/>
      <c r="J224" s="30"/>
      <c r="K224" s="29"/>
      <c r="L224" s="30"/>
      <c r="M224" s="31"/>
      <c r="N224" s="31"/>
      <c r="O224" s="31"/>
      <c r="P224" s="31"/>
      <c r="Q224" s="31"/>
    </row>
    <row r="225" spans="1:17">
      <c r="A225" s="29"/>
      <c r="B225" s="29"/>
      <c r="C225" s="29"/>
      <c r="D225" s="29"/>
      <c r="E225" s="29"/>
      <c r="F225" s="29"/>
      <c r="G225" s="29"/>
      <c r="H225" s="29"/>
      <c r="I225" s="29"/>
      <c r="J225" s="30"/>
      <c r="K225" s="29"/>
      <c r="L225" s="30"/>
      <c r="M225" s="31"/>
      <c r="N225" s="31"/>
      <c r="O225" s="31"/>
      <c r="P225" s="31"/>
      <c r="Q225" s="31"/>
    </row>
    <row r="226" spans="1:17">
      <c r="A226" s="29"/>
      <c r="B226" s="29"/>
      <c r="C226" s="29"/>
      <c r="D226" s="29"/>
      <c r="E226" s="29"/>
      <c r="F226" s="29"/>
      <c r="G226" s="29"/>
      <c r="H226" s="29"/>
      <c r="I226" s="29"/>
      <c r="J226" s="30"/>
      <c r="K226" s="29"/>
      <c r="L226" s="30"/>
      <c r="M226" s="31"/>
      <c r="N226" s="31"/>
      <c r="O226" s="31"/>
      <c r="P226" s="31"/>
      <c r="Q226" s="31"/>
    </row>
    <row r="227" spans="1:17">
      <c r="A227" s="29"/>
      <c r="B227" s="29"/>
      <c r="C227" s="29"/>
      <c r="D227" s="29"/>
      <c r="E227" s="29"/>
      <c r="F227" s="29"/>
      <c r="G227" s="29"/>
      <c r="H227" s="29"/>
      <c r="I227" s="29"/>
      <c r="J227" s="30"/>
      <c r="K227" s="29"/>
      <c r="L227" s="30"/>
      <c r="M227" s="31"/>
      <c r="N227" s="31"/>
      <c r="O227" s="31"/>
      <c r="P227" s="31"/>
      <c r="Q227" s="31"/>
    </row>
    <row r="228" spans="1:17">
      <c r="A228" s="29"/>
      <c r="B228" s="29"/>
      <c r="C228" s="29"/>
      <c r="D228" s="29"/>
      <c r="E228" s="29"/>
      <c r="F228" s="29"/>
      <c r="G228" s="29"/>
      <c r="H228" s="29"/>
      <c r="I228" s="29"/>
      <c r="J228" s="30"/>
      <c r="K228" s="29"/>
      <c r="L228" s="30"/>
      <c r="M228" s="31"/>
      <c r="N228" s="31"/>
      <c r="O228" s="31"/>
      <c r="P228" s="31"/>
      <c r="Q228" s="31"/>
    </row>
    <row r="229" spans="1:17">
      <c r="A229" s="29"/>
      <c r="B229" s="29"/>
      <c r="C229" s="29"/>
      <c r="D229" s="29"/>
      <c r="E229" s="29"/>
      <c r="F229" s="29"/>
      <c r="G229" s="29"/>
      <c r="H229" s="29"/>
      <c r="I229" s="29"/>
      <c r="J229" s="30"/>
      <c r="K229" s="29"/>
      <c r="L229" s="30"/>
      <c r="M229" s="31"/>
      <c r="N229" s="31"/>
      <c r="O229" s="31"/>
      <c r="P229" s="31"/>
      <c r="Q229" s="31"/>
    </row>
    <row r="230" spans="1:17">
      <c r="A230" s="29"/>
      <c r="B230" s="29"/>
      <c r="C230" s="29"/>
      <c r="D230" s="29"/>
      <c r="E230" s="29"/>
      <c r="F230" s="29"/>
      <c r="G230" s="29"/>
      <c r="H230" s="29"/>
      <c r="I230" s="29"/>
      <c r="J230" s="30"/>
      <c r="K230" s="29"/>
      <c r="L230" s="30"/>
      <c r="M230" s="31"/>
      <c r="N230" s="31"/>
      <c r="O230" s="31"/>
      <c r="P230" s="31"/>
      <c r="Q230" s="31"/>
    </row>
    <row r="231" spans="1:17">
      <c r="A231" s="29"/>
      <c r="B231" s="29"/>
      <c r="C231" s="29"/>
      <c r="D231" s="29"/>
      <c r="E231" s="29"/>
      <c r="F231" s="29"/>
      <c r="G231" s="29"/>
      <c r="H231" s="29"/>
      <c r="I231" s="29"/>
      <c r="J231" s="30"/>
      <c r="K231" s="29"/>
      <c r="L231" s="30"/>
      <c r="M231" s="31"/>
      <c r="N231" s="31"/>
      <c r="O231" s="31"/>
      <c r="P231" s="31"/>
      <c r="Q231" s="31"/>
    </row>
    <row r="232" spans="1:17">
      <c r="A232" s="29"/>
      <c r="B232" s="29"/>
      <c r="C232" s="29"/>
      <c r="D232" s="29"/>
      <c r="E232" s="29"/>
      <c r="F232" s="29"/>
      <c r="G232" s="29"/>
      <c r="H232" s="29"/>
      <c r="I232" s="29"/>
      <c r="J232" s="30"/>
      <c r="K232" s="29"/>
      <c r="L232" s="30"/>
      <c r="M232" s="31"/>
      <c r="N232" s="31"/>
      <c r="O232" s="31"/>
      <c r="P232" s="31"/>
      <c r="Q232" s="31"/>
    </row>
    <row r="233" spans="1:17">
      <c r="A233" s="29"/>
      <c r="B233" s="29"/>
      <c r="C233" s="29"/>
      <c r="D233" s="29"/>
      <c r="E233" s="29"/>
      <c r="F233" s="29"/>
      <c r="G233" s="29"/>
      <c r="H233" s="29"/>
      <c r="I233" s="29"/>
      <c r="J233" s="30"/>
      <c r="K233" s="29"/>
      <c r="L233" s="30"/>
      <c r="M233" s="31"/>
      <c r="N233" s="31"/>
      <c r="O233" s="31"/>
      <c r="P233" s="31"/>
      <c r="Q233" s="31"/>
    </row>
    <row r="234" spans="1:17">
      <c r="A234" s="29"/>
      <c r="B234" s="29"/>
      <c r="C234" s="29"/>
      <c r="D234" s="29"/>
      <c r="E234" s="29"/>
      <c r="F234" s="29"/>
      <c r="G234" s="29"/>
      <c r="H234" s="29"/>
      <c r="I234" s="29"/>
      <c r="J234" s="30"/>
      <c r="K234" s="29"/>
      <c r="L234" s="30"/>
      <c r="M234" s="31"/>
      <c r="N234" s="31"/>
      <c r="O234" s="31"/>
      <c r="P234" s="31"/>
      <c r="Q234" s="31"/>
    </row>
    <row r="235" spans="1:17">
      <c r="A235" s="29"/>
      <c r="B235" s="29"/>
      <c r="C235" s="29"/>
      <c r="D235" s="29"/>
      <c r="E235" s="29"/>
      <c r="F235" s="29"/>
      <c r="G235" s="29"/>
      <c r="H235" s="29"/>
      <c r="I235" s="29"/>
      <c r="J235" s="30"/>
      <c r="K235" s="29"/>
      <c r="L235" s="30"/>
      <c r="M235" s="31"/>
      <c r="N235" s="31"/>
      <c r="O235" s="31"/>
      <c r="P235" s="31"/>
      <c r="Q235" s="31"/>
    </row>
    <row r="236" spans="1:17">
      <c r="A236" s="29"/>
      <c r="B236" s="29"/>
      <c r="C236" s="29"/>
      <c r="D236" s="29"/>
      <c r="E236" s="29"/>
      <c r="F236" s="29"/>
      <c r="G236" s="29"/>
      <c r="H236" s="29"/>
      <c r="I236" s="29"/>
      <c r="J236" s="30"/>
      <c r="K236" s="29"/>
      <c r="L236" s="30"/>
      <c r="M236" s="31"/>
      <c r="N236" s="31"/>
      <c r="O236" s="31"/>
      <c r="P236" s="31"/>
      <c r="Q236" s="31"/>
    </row>
    <row r="237" spans="1:17">
      <c r="A237" s="29"/>
      <c r="B237" s="29"/>
      <c r="C237" s="29"/>
      <c r="D237" s="29"/>
      <c r="E237" s="29"/>
      <c r="F237" s="29"/>
      <c r="G237" s="29"/>
      <c r="H237" s="29"/>
      <c r="I237" s="29"/>
      <c r="J237" s="30"/>
      <c r="K237" s="29"/>
      <c r="L237" s="30"/>
      <c r="M237" s="31"/>
      <c r="N237" s="31"/>
      <c r="O237" s="31"/>
      <c r="P237" s="31"/>
      <c r="Q237" s="31"/>
    </row>
    <row r="238" spans="1:17">
      <c r="A238" s="29"/>
      <c r="B238" s="29"/>
      <c r="C238" s="29"/>
      <c r="D238" s="29"/>
      <c r="E238" s="29"/>
      <c r="F238" s="29"/>
      <c r="G238" s="29"/>
      <c r="H238" s="29"/>
      <c r="I238" s="29"/>
      <c r="J238" s="30"/>
      <c r="K238" s="29"/>
      <c r="L238" s="30"/>
      <c r="M238" s="31"/>
      <c r="N238" s="31"/>
      <c r="O238" s="31"/>
      <c r="P238" s="31"/>
      <c r="Q238" s="31"/>
    </row>
    <row r="239" spans="1:17">
      <c r="A239" s="29"/>
      <c r="B239" s="29"/>
      <c r="C239" s="29"/>
      <c r="D239" s="29"/>
      <c r="E239" s="29"/>
      <c r="F239" s="29"/>
      <c r="G239" s="29"/>
      <c r="H239" s="29"/>
      <c r="I239" s="29"/>
      <c r="J239" s="30"/>
      <c r="K239" s="29"/>
      <c r="L239" s="30"/>
      <c r="M239" s="31"/>
      <c r="N239" s="31"/>
      <c r="O239" s="31"/>
      <c r="P239" s="31"/>
      <c r="Q239" s="31"/>
    </row>
    <row r="240" spans="1:17">
      <c r="A240" s="29"/>
      <c r="B240" s="29"/>
      <c r="C240" s="29"/>
      <c r="D240" s="29"/>
      <c r="E240" s="29"/>
      <c r="F240" s="29"/>
      <c r="G240" s="29"/>
      <c r="H240" s="29"/>
      <c r="I240" s="29"/>
      <c r="J240" s="30"/>
      <c r="K240" s="29"/>
      <c r="L240" s="30"/>
      <c r="M240" s="31"/>
      <c r="N240" s="31"/>
      <c r="O240" s="31"/>
      <c r="P240" s="31"/>
      <c r="Q240" s="31"/>
    </row>
    <row r="241" spans="1:17">
      <c r="A241" s="29"/>
      <c r="B241" s="29"/>
      <c r="C241" s="29"/>
      <c r="D241" s="29"/>
      <c r="E241" s="29"/>
      <c r="F241" s="29"/>
      <c r="G241" s="29"/>
      <c r="H241" s="29"/>
      <c r="I241" s="29"/>
      <c r="J241" s="30"/>
      <c r="K241" s="29"/>
      <c r="L241" s="30"/>
      <c r="M241" s="31"/>
      <c r="N241" s="31"/>
      <c r="O241" s="31"/>
      <c r="P241" s="31"/>
      <c r="Q241" s="31"/>
    </row>
    <row r="242" spans="1:17">
      <c r="A242" s="29"/>
      <c r="B242" s="29"/>
      <c r="C242" s="29"/>
      <c r="D242" s="29"/>
      <c r="E242" s="29"/>
      <c r="F242" s="29"/>
      <c r="G242" s="29"/>
      <c r="H242" s="29"/>
      <c r="I242" s="29"/>
      <c r="J242" s="30"/>
      <c r="K242" s="29"/>
      <c r="L242" s="30"/>
      <c r="M242" s="31"/>
      <c r="N242" s="31"/>
      <c r="O242" s="31"/>
      <c r="P242" s="31"/>
      <c r="Q242" s="31"/>
    </row>
    <row r="243" spans="1:17">
      <c r="A243" s="29"/>
      <c r="B243" s="29"/>
      <c r="C243" s="29"/>
      <c r="D243" s="29"/>
      <c r="E243" s="29"/>
      <c r="F243" s="29"/>
      <c r="G243" s="29"/>
      <c r="H243" s="29"/>
      <c r="I243" s="29"/>
      <c r="J243" s="30"/>
      <c r="K243" s="29"/>
      <c r="L243" s="30"/>
      <c r="M243" s="31"/>
      <c r="N243" s="31"/>
      <c r="O243" s="31"/>
      <c r="P243" s="31"/>
      <c r="Q243" s="31"/>
    </row>
    <row r="244" spans="1:17">
      <c r="A244" s="29"/>
      <c r="B244" s="29"/>
      <c r="C244" s="29"/>
      <c r="D244" s="29"/>
      <c r="E244" s="29"/>
      <c r="F244" s="29"/>
      <c r="G244" s="29"/>
      <c r="H244" s="29"/>
      <c r="I244" s="29"/>
      <c r="J244" s="30"/>
      <c r="K244" s="29"/>
      <c r="L244" s="30"/>
      <c r="M244" s="31"/>
      <c r="N244" s="31"/>
      <c r="O244" s="31"/>
      <c r="P244" s="31"/>
      <c r="Q244" s="31"/>
    </row>
    <row r="245" spans="1:17">
      <c r="A245" s="29"/>
      <c r="B245" s="29"/>
      <c r="C245" s="29"/>
      <c r="D245" s="29"/>
      <c r="E245" s="29"/>
      <c r="F245" s="29"/>
      <c r="G245" s="29"/>
      <c r="H245" s="29"/>
      <c r="I245" s="29"/>
      <c r="J245" s="30"/>
      <c r="K245" s="29"/>
      <c r="L245" s="30"/>
      <c r="M245" s="31"/>
      <c r="N245" s="31"/>
      <c r="O245" s="31"/>
      <c r="P245" s="31"/>
      <c r="Q245" s="31"/>
    </row>
    <row r="246" spans="1:17">
      <c r="A246" s="29"/>
      <c r="B246" s="29"/>
      <c r="C246" s="29"/>
      <c r="D246" s="29"/>
      <c r="E246" s="29"/>
      <c r="F246" s="29"/>
      <c r="G246" s="29"/>
      <c r="H246" s="29"/>
      <c r="I246" s="29"/>
      <c r="J246" s="30"/>
      <c r="K246" s="29"/>
      <c r="L246" s="30"/>
      <c r="M246" s="31"/>
      <c r="N246" s="31"/>
      <c r="O246" s="31"/>
      <c r="P246" s="31"/>
      <c r="Q246" s="31"/>
    </row>
    <row r="247" spans="1:17">
      <c r="A247" s="29"/>
      <c r="B247" s="29"/>
      <c r="C247" s="29"/>
      <c r="D247" s="29"/>
      <c r="E247" s="29"/>
      <c r="F247" s="29"/>
      <c r="G247" s="29"/>
      <c r="H247" s="29"/>
      <c r="I247" s="29"/>
      <c r="J247" s="30"/>
      <c r="K247" s="29"/>
      <c r="L247" s="30"/>
      <c r="M247" s="31"/>
      <c r="N247" s="31"/>
      <c r="O247" s="31"/>
      <c r="P247" s="31"/>
      <c r="Q247" s="31"/>
    </row>
    <row r="248" spans="1:17">
      <c r="A248" s="29"/>
      <c r="B248" s="29"/>
      <c r="C248" s="29"/>
      <c r="D248" s="29"/>
      <c r="E248" s="29"/>
      <c r="F248" s="29"/>
      <c r="G248" s="29"/>
      <c r="H248" s="29"/>
      <c r="I248" s="29"/>
      <c r="J248" s="30"/>
      <c r="K248" s="29"/>
      <c r="L248" s="30"/>
      <c r="M248" s="31"/>
      <c r="N248" s="31"/>
      <c r="O248" s="31"/>
      <c r="P248" s="31"/>
      <c r="Q248" s="31"/>
    </row>
    <row r="249" spans="1:17">
      <c r="A249" s="29"/>
      <c r="B249" s="29"/>
      <c r="C249" s="29"/>
      <c r="D249" s="29"/>
      <c r="E249" s="29"/>
      <c r="F249" s="29"/>
      <c r="G249" s="29"/>
      <c r="H249" s="29"/>
      <c r="I249" s="29"/>
      <c r="J249" s="30"/>
      <c r="K249" s="29"/>
      <c r="L249" s="30"/>
      <c r="M249" s="31"/>
      <c r="N249" s="31"/>
      <c r="O249" s="31"/>
      <c r="P249" s="31"/>
      <c r="Q249" s="31"/>
    </row>
    <row r="250" spans="1:17">
      <c r="A250" s="29"/>
      <c r="B250" s="29"/>
      <c r="C250" s="29"/>
      <c r="D250" s="29"/>
      <c r="E250" s="29"/>
      <c r="F250" s="29"/>
      <c r="G250" s="29"/>
      <c r="H250" s="29"/>
      <c r="I250" s="29"/>
      <c r="J250" s="30"/>
      <c r="K250" s="29"/>
      <c r="L250" s="30"/>
      <c r="M250" s="31"/>
      <c r="N250" s="31"/>
      <c r="O250" s="31"/>
      <c r="P250" s="31"/>
      <c r="Q250" s="31"/>
    </row>
    <row r="251" spans="1:17">
      <c r="A251" s="29"/>
      <c r="B251" s="29"/>
      <c r="C251" s="29"/>
      <c r="D251" s="29"/>
      <c r="E251" s="29"/>
      <c r="F251" s="29"/>
      <c r="G251" s="29"/>
      <c r="H251" s="29"/>
      <c r="I251" s="29"/>
      <c r="J251" s="30"/>
      <c r="K251" s="29"/>
      <c r="L251" s="30"/>
      <c r="M251" s="31"/>
      <c r="N251" s="31"/>
      <c r="O251" s="31"/>
      <c r="P251" s="31"/>
      <c r="Q251" s="31"/>
    </row>
    <row r="252" spans="1:17">
      <c r="A252" s="29"/>
      <c r="B252" s="29"/>
      <c r="C252" s="29"/>
      <c r="D252" s="29"/>
      <c r="E252" s="29"/>
      <c r="F252" s="29"/>
      <c r="G252" s="29"/>
      <c r="H252" s="29"/>
      <c r="I252" s="29"/>
      <c r="J252" s="30"/>
      <c r="K252" s="29"/>
      <c r="L252" s="30"/>
      <c r="M252" s="31"/>
      <c r="N252" s="31"/>
      <c r="O252" s="31"/>
      <c r="P252" s="31"/>
      <c r="Q252" s="31"/>
    </row>
    <row r="253" spans="1:17">
      <c r="A253" s="29"/>
      <c r="B253" s="29"/>
      <c r="C253" s="29"/>
      <c r="D253" s="29"/>
      <c r="E253" s="29"/>
      <c r="F253" s="29"/>
      <c r="G253" s="29"/>
      <c r="H253" s="29"/>
      <c r="I253" s="29"/>
      <c r="J253" s="30"/>
      <c r="K253" s="29"/>
      <c r="L253" s="30"/>
      <c r="M253" s="31"/>
      <c r="N253" s="31"/>
      <c r="O253" s="31"/>
      <c r="P253" s="31"/>
      <c r="Q253" s="31"/>
    </row>
    <row r="254" spans="1:17">
      <c r="A254" s="29"/>
      <c r="B254" s="29"/>
      <c r="C254" s="29"/>
      <c r="D254" s="29"/>
      <c r="E254" s="29"/>
      <c r="F254" s="29"/>
      <c r="G254" s="29"/>
      <c r="H254" s="29"/>
      <c r="I254" s="29"/>
      <c r="J254" s="30"/>
      <c r="K254" s="29"/>
      <c r="L254" s="30"/>
      <c r="M254" s="31"/>
      <c r="N254" s="31"/>
      <c r="O254" s="31"/>
      <c r="P254" s="31"/>
      <c r="Q254" s="31"/>
    </row>
    <row r="255" spans="1:17">
      <c r="A255" s="29"/>
      <c r="B255" s="29"/>
      <c r="C255" s="29"/>
      <c r="D255" s="29"/>
      <c r="E255" s="29"/>
      <c r="F255" s="29"/>
      <c r="G255" s="29"/>
      <c r="H255" s="29"/>
      <c r="I255" s="29"/>
      <c r="J255" s="30"/>
      <c r="K255" s="29"/>
      <c r="L255" s="30"/>
      <c r="M255" s="31"/>
      <c r="N255" s="31"/>
      <c r="O255" s="31"/>
      <c r="P255" s="31"/>
      <c r="Q255" s="31"/>
    </row>
    <row r="256" spans="1:17">
      <c r="A256" s="29"/>
      <c r="B256" s="29"/>
      <c r="C256" s="29"/>
      <c r="D256" s="29"/>
      <c r="E256" s="29"/>
      <c r="F256" s="29"/>
      <c r="G256" s="29"/>
      <c r="H256" s="29"/>
      <c r="I256" s="29"/>
      <c r="J256" s="30"/>
      <c r="K256" s="29"/>
      <c r="L256" s="30"/>
      <c r="M256" s="31"/>
      <c r="N256" s="31"/>
      <c r="O256" s="31"/>
      <c r="P256" s="31"/>
      <c r="Q256" s="31"/>
    </row>
    <row r="257" spans="1:17">
      <c r="A257" s="29"/>
      <c r="B257" s="29"/>
      <c r="C257" s="29"/>
      <c r="D257" s="29"/>
      <c r="E257" s="29"/>
      <c r="F257" s="29"/>
      <c r="G257" s="29"/>
      <c r="H257" s="29"/>
      <c r="I257" s="29"/>
      <c r="J257" s="30"/>
      <c r="K257" s="29"/>
      <c r="L257" s="30"/>
      <c r="M257" s="31"/>
      <c r="N257" s="31"/>
      <c r="O257" s="31"/>
      <c r="P257" s="31"/>
      <c r="Q257" s="31"/>
    </row>
    <row r="258" spans="1:17">
      <c r="A258" s="29"/>
      <c r="B258" s="29"/>
      <c r="C258" s="29"/>
      <c r="D258" s="29"/>
      <c r="E258" s="29"/>
      <c r="F258" s="29"/>
      <c r="G258" s="29"/>
      <c r="H258" s="29"/>
      <c r="I258" s="29"/>
      <c r="J258" s="30"/>
      <c r="K258" s="29"/>
      <c r="L258" s="30"/>
      <c r="M258" s="31"/>
      <c r="N258" s="31"/>
      <c r="O258" s="31"/>
      <c r="P258" s="31"/>
      <c r="Q258" s="31"/>
    </row>
    <row r="259" spans="1:17">
      <c r="A259" s="29"/>
      <c r="B259" s="29"/>
      <c r="C259" s="29"/>
      <c r="D259" s="29"/>
      <c r="E259" s="29"/>
      <c r="F259" s="29"/>
      <c r="G259" s="29"/>
      <c r="H259" s="29"/>
      <c r="I259" s="29"/>
      <c r="J259" s="30"/>
      <c r="K259" s="29"/>
      <c r="L259" s="30"/>
      <c r="M259" s="31"/>
      <c r="N259" s="31"/>
      <c r="O259" s="31"/>
      <c r="P259" s="31"/>
      <c r="Q259" s="31"/>
    </row>
    <row r="260" spans="1:17">
      <c r="A260" s="29"/>
      <c r="B260" s="29"/>
      <c r="C260" s="29"/>
      <c r="D260" s="29"/>
      <c r="E260" s="29"/>
      <c r="F260" s="29"/>
      <c r="G260" s="29"/>
      <c r="H260" s="29"/>
      <c r="I260" s="29"/>
      <c r="J260" s="30"/>
      <c r="K260" s="29"/>
      <c r="L260" s="30"/>
      <c r="M260" s="31"/>
      <c r="N260" s="31"/>
      <c r="O260" s="31"/>
      <c r="P260" s="31"/>
      <c r="Q260" s="31"/>
    </row>
    <row r="261" spans="1:17">
      <c r="A261" s="29"/>
      <c r="B261" s="29"/>
      <c r="C261" s="29"/>
      <c r="D261" s="29"/>
      <c r="E261" s="29"/>
      <c r="F261" s="29"/>
      <c r="G261" s="29"/>
      <c r="H261" s="29"/>
      <c r="I261" s="29"/>
      <c r="J261" s="30"/>
      <c r="K261" s="29"/>
      <c r="L261" s="30"/>
      <c r="M261" s="31"/>
      <c r="N261" s="31"/>
      <c r="O261" s="31"/>
      <c r="P261" s="31"/>
      <c r="Q261" s="31"/>
    </row>
    <row r="262" spans="1:17">
      <c r="A262" s="29"/>
      <c r="B262" s="29"/>
      <c r="C262" s="29"/>
      <c r="D262" s="29"/>
      <c r="E262" s="29"/>
      <c r="F262" s="29"/>
      <c r="G262" s="29"/>
      <c r="H262" s="29"/>
      <c r="I262" s="29"/>
      <c r="J262" s="30"/>
      <c r="K262" s="29"/>
      <c r="L262" s="30"/>
      <c r="M262" s="31"/>
      <c r="N262" s="31"/>
      <c r="O262" s="31"/>
      <c r="P262" s="31"/>
      <c r="Q262" s="31"/>
    </row>
    <row r="263" spans="1:17">
      <c r="A263" s="29"/>
      <c r="B263" s="29"/>
      <c r="C263" s="29"/>
      <c r="D263" s="29"/>
      <c r="E263" s="29"/>
      <c r="F263" s="29"/>
      <c r="G263" s="29"/>
      <c r="H263" s="29"/>
      <c r="I263" s="29"/>
      <c r="J263" s="30"/>
      <c r="K263" s="29"/>
      <c r="L263" s="30"/>
      <c r="M263" s="31"/>
      <c r="N263" s="31"/>
      <c r="O263" s="31"/>
      <c r="P263" s="31"/>
      <c r="Q263" s="31"/>
    </row>
    <row r="264" spans="1:17">
      <c r="A264" s="29"/>
      <c r="B264" s="29"/>
      <c r="C264" s="29"/>
      <c r="D264" s="29"/>
      <c r="E264" s="29"/>
      <c r="F264" s="29"/>
      <c r="G264" s="29"/>
      <c r="H264" s="29"/>
      <c r="I264" s="29"/>
      <c r="J264" s="30"/>
      <c r="K264" s="29"/>
      <c r="L264" s="30"/>
      <c r="M264" s="31"/>
      <c r="N264" s="31"/>
      <c r="O264" s="31"/>
      <c r="P264" s="31"/>
      <c r="Q264" s="31"/>
    </row>
    <row r="265" spans="1:17">
      <c r="A265" s="29"/>
      <c r="B265" s="29"/>
      <c r="C265" s="29"/>
      <c r="D265" s="29"/>
      <c r="E265" s="29"/>
      <c r="F265" s="29"/>
      <c r="G265" s="29"/>
      <c r="H265" s="29"/>
      <c r="I265" s="29"/>
      <c r="J265" s="30"/>
      <c r="K265" s="29"/>
      <c r="L265" s="30"/>
      <c r="M265" s="31"/>
      <c r="N265" s="31"/>
      <c r="O265" s="31"/>
      <c r="P265" s="31"/>
      <c r="Q265" s="31"/>
    </row>
    <row r="266" spans="1:17">
      <c r="A266" s="29"/>
      <c r="B266" s="29"/>
      <c r="C266" s="29"/>
      <c r="D266" s="29"/>
      <c r="E266" s="29"/>
      <c r="F266" s="29"/>
      <c r="G266" s="29"/>
      <c r="H266" s="29"/>
      <c r="I266" s="29"/>
      <c r="J266" s="30"/>
      <c r="K266" s="29"/>
      <c r="L266" s="30"/>
      <c r="M266" s="31"/>
      <c r="N266" s="31"/>
      <c r="O266" s="31"/>
      <c r="P266" s="31"/>
      <c r="Q266" s="31"/>
    </row>
    <row r="267" spans="1:17">
      <c r="A267" s="29"/>
      <c r="B267" s="29"/>
      <c r="C267" s="29"/>
      <c r="D267" s="29"/>
      <c r="E267" s="29"/>
      <c r="F267" s="29"/>
      <c r="G267" s="29"/>
      <c r="H267" s="29"/>
      <c r="I267" s="29"/>
      <c r="J267" s="30"/>
      <c r="K267" s="29"/>
      <c r="L267" s="30"/>
      <c r="M267" s="31"/>
      <c r="N267" s="31"/>
      <c r="O267" s="31"/>
      <c r="P267" s="31"/>
      <c r="Q267" s="31"/>
    </row>
    <row r="268" spans="1:17">
      <c r="A268" s="29"/>
      <c r="B268" s="29"/>
      <c r="C268" s="29"/>
      <c r="D268" s="29"/>
      <c r="E268" s="29"/>
      <c r="F268" s="29"/>
      <c r="G268" s="29"/>
      <c r="H268" s="29"/>
      <c r="I268" s="29"/>
      <c r="J268" s="30"/>
      <c r="K268" s="29"/>
      <c r="L268" s="30"/>
      <c r="M268" s="31"/>
      <c r="N268" s="31"/>
      <c r="O268" s="31"/>
      <c r="P268" s="31"/>
      <c r="Q268" s="31"/>
    </row>
    <row r="269" spans="1:17">
      <c r="A269" s="29"/>
      <c r="B269" s="29"/>
      <c r="C269" s="29"/>
      <c r="D269" s="29"/>
      <c r="E269" s="29"/>
      <c r="F269" s="29"/>
      <c r="G269" s="29"/>
      <c r="H269" s="29"/>
      <c r="I269" s="29"/>
      <c r="J269" s="30"/>
      <c r="K269" s="29"/>
      <c r="L269" s="30"/>
      <c r="M269" s="31"/>
      <c r="N269" s="31"/>
      <c r="O269" s="31"/>
      <c r="P269" s="31"/>
      <c r="Q269" s="31"/>
    </row>
    <row r="270" spans="1:17">
      <c r="A270" s="29"/>
      <c r="B270" s="29"/>
      <c r="C270" s="29"/>
      <c r="D270" s="29"/>
      <c r="E270" s="29"/>
      <c r="F270" s="29"/>
      <c r="G270" s="29"/>
      <c r="H270" s="29"/>
      <c r="I270" s="29"/>
      <c r="J270" s="30"/>
      <c r="K270" s="29"/>
      <c r="L270" s="30"/>
      <c r="M270" s="31"/>
      <c r="N270" s="31"/>
      <c r="O270" s="31"/>
      <c r="P270" s="31"/>
      <c r="Q270" s="31"/>
    </row>
    <row r="271" spans="1:17">
      <c r="A271" s="29"/>
      <c r="B271" s="29"/>
      <c r="C271" s="29"/>
      <c r="D271" s="29"/>
      <c r="E271" s="29"/>
      <c r="F271" s="29"/>
      <c r="G271" s="29"/>
      <c r="H271" s="29"/>
      <c r="I271" s="29"/>
      <c r="J271" s="30"/>
      <c r="K271" s="29"/>
      <c r="L271" s="30"/>
      <c r="M271" s="31"/>
      <c r="N271" s="31"/>
      <c r="O271" s="31"/>
      <c r="P271" s="31"/>
      <c r="Q271" s="31"/>
    </row>
    <row r="272" spans="1:17">
      <c r="A272" s="29"/>
      <c r="B272" s="29"/>
      <c r="C272" s="29"/>
      <c r="D272" s="29"/>
      <c r="E272" s="29"/>
      <c r="F272" s="29"/>
      <c r="G272" s="29"/>
      <c r="H272" s="29"/>
      <c r="I272" s="29"/>
      <c r="J272" s="30"/>
      <c r="K272" s="29"/>
      <c r="L272" s="30"/>
      <c r="M272" s="31"/>
      <c r="N272" s="31"/>
      <c r="O272" s="31"/>
      <c r="P272" s="31"/>
      <c r="Q272" s="31"/>
    </row>
    <row r="273" spans="1:17">
      <c r="A273" s="29"/>
      <c r="B273" s="29"/>
      <c r="C273" s="29"/>
      <c r="D273" s="29"/>
      <c r="E273" s="29"/>
      <c r="F273" s="29"/>
      <c r="G273" s="29"/>
      <c r="H273" s="29"/>
      <c r="I273" s="29"/>
      <c r="J273" s="30"/>
      <c r="K273" s="29"/>
      <c r="L273" s="30"/>
      <c r="M273" s="31"/>
      <c r="N273" s="31"/>
      <c r="O273" s="31"/>
      <c r="P273" s="31"/>
      <c r="Q273" s="31"/>
    </row>
    <row r="274" spans="1:17">
      <c r="A274" s="29"/>
      <c r="B274" s="29"/>
      <c r="C274" s="29"/>
      <c r="D274" s="29"/>
      <c r="E274" s="29"/>
      <c r="F274" s="29"/>
      <c r="G274" s="29"/>
      <c r="H274" s="29"/>
      <c r="I274" s="29"/>
      <c r="J274" s="30"/>
      <c r="K274" s="29"/>
      <c r="L274" s="30"/>
      <c r="M274" s="31"/>
      <c r="N274" s="31"/>
      <c r="O274" s="31"/>
      <c r="P274" s="31"/>
      <c r="Q274" s="31"/>
    </row>
    <row r="275" spans="1:17">
      <c r="A275" s="29"/>
      <c r="B275" s="29"/>
      <c r="C275" s="29"/>
      <c r="D275" s="29"/>
      <c r="E275" s="29"/>
      <c r="F275" s="29"/>
      <c r="G275" s="29"/>
      <c r="H275" s="29"/>
      <c r="I275" s="29"/>
      <c r="J275" s="30"/>
      <c r="K275" s="29"/>
      <c r="L275" s="30"/>
      <c r="M275" s="31"/>
      <c r="N275" s="31"/>
      <c r="O275" s="31"/>
      <c r="P275" s="31"/>
      <c r="Q275" s="31"/>
    </row>
    <row r="276" spans="1:17">
      <c r="A276" s="29"/>
      <c r="B276" s="29"/>
      <c r="C276" s="29"/>
      <c r="D276" s="29"/>
      <c r="E276" s="29"/>
      <c r="F276" s="29"/>
      <c r="G276" s="29"/>
      <c r="H276" s="29"/>
      <c r="I276" s="29"/>
      <c r="J276" s="30"/>
      <c r="K276" s="29"/>
      <c r="L276" s="30"/>
      <c r="M276" s="31"/>
      <c r="N276" s="31"/>
      <c r="O276" s="31"/>
      <c r="P276" s="31"/>
      <c r="Q276" s="31"/>
    </row>
    <row r="277" spans="1:17">
      <c r="A277" s="29"/>
      <c r="B277" s="29"/>
      <c r="C277" s="29"/>
      <c r="D277" s="29"/>
      <c r="E277" s="29"/>
      <c r="F277" s="29"/>
      <c r="G277" s="29"/>
      <c r="H277" s="29"/>
      <c r="I277" s="29"/>
      <c r="J277" s="30"/>
      <c r="K277" s="29"/>
      <c r="L277" s="30"/>
      <c r="M277" s="31"/>
      <c r="N277" s="31"/>
      <c r="O277" s="31"/>
      <c r="P277" s="31"/>
      <c r="Q277" s="31"/>
    </row>
    <row r="278" spans="1:17">
      <c r="A278" s="29"/>
      <c r="B278" s="29"/>
      <c r="C278" s="29"/>
      <c r="D278" s="29"/>
      <c r="E278" s="29"/>
      <c r="F278" s="29"/>
      <c r="G278" s="29"/>
      <c r="H278" s="29"/>
      <c r="I278" s="29"/>
      <c r="J278" s="30"/>
      <c r="K278" s="29"/>
      <c r="L278" s="30"/>
      <c r="M278" s="31"/>
      <c r="N278" s="31"/>
      <c r="O278" s="31"/>
      <c r="P278" s="31"/>
      <c r="Q278" s="31"/>
    </row>
    <row r="279" spans="1:17">
      <c r="A279" s="29"/>
      <c r="B279" s="29"/>
      <c r="C279" s="29"/>
      <c r="D279" s="29"/>
      <c r="E279" s="29"/>
      <c r="F279" s="29"/>
      <c r="G279" s="29"/>
      <c r="H279" s="29"/>
      <c r="I279" s="29"/>
      <c r="J279" s="30"/>
      <c r="K279" s="29"/>
      <c r="L279" s="30"/>
      <c r="M279" s="31"/>
      <c r="N279" s="31"/>
      <c r="O279" s="31"/>
      <c r="P279" s="31"/>
      <c r="Q279" s="31"/>
    </row>
    <row r="280" spans="1:17">
      <c r="A280" s="29"/>
      <c r="B280" s="29"/>
      <c r="C280" s="29"/>
      <c r="D280" s="29"/>
      <c r="E280" s="29"/>
      <c r="F280" s="29"/>
      <c r="G280" s="29"/>
      <c r="H280" s="29"/>
      <c r="I280" s="29"/>
      <c r="J280" s="30"/>
      <c r="K280" s="29"/>
      <c r="L280" s="30"/>
      <c r="M280" s="31"/>
      <c r="N280" s="31"/>
      <c r="O280" s="31"/>
      <c r="P280" s="31"/>
      <c r="Q280" s="31"/>
    </row>
    <row r="281" spans="1:17">
      <c r="A281" s="29"/>
      <c r="B281" s="29"/>
      <c r="C281" s="29"/>
      <c r="D281" s="29"/>
      <c r="E281" s="29"/>
      <c r="F281" s="29"/>
      <c r="G281" s="29"/>
      <c r="H281" s="29"/>
      <c r="I281" s="29"/>
      <c r="J281" s="30"/>
      <c r="K281" s="29"/>
      <c r="L281" s="30"/>
      <c r="M281" s="31"/>
      <c r="N281" s="31"/>
      <c r="O281" s="31"/>
      <c r="P281" s="31"/>
      <c r="Q281" s="31"/>
    </row>
    <row r="282" spans="1:17">
      <c r="A282" s="29"/>
      <c r="B282" s="29"/>
      <c r="C282" s="29"/>
      <c r="D282" s="29"/>
      <c r="E282" s="29"/>
      <c r="F282" s="29"/>
      <c r="G282" s="29"/>
      <c r="H282" s="29"/>
      <c r="I282" s="29"/>
      <c r="J282" s="30"/>
      <c r="K282" s="29"/>
      <c r="L282" s="30"/>
      <c r="M282" s="31"/>
      <c r="N282" s="31"/>
      <c r="O282" s="31"/>
      <c r="P282" s="31"/>
      <c r="Q282" s="31"/>
    </row>
    <row r="283" spans="1:17">
      <c r="A283" s="29"/>
      <c r="B283" s="29"/>
      <c r="C283" s="29"/>
      <c r="D283" s="29"/>
      <c r="E283" s="29"/>
      <c r="F283" s="29"/>
      <c r="G283" s="29"/>
      <c r="H283" s="29"/>
      <c r="I283" s="29"/>
      <c r="J283" s="30"/>
      <c r="K283" s="29"/>
      <c r="L283" s="30"/>
      <c r="M283" s="31"/>
      <c r="N283" s="31"/>
      <c r="O283" s="31"/>
      <c r="P283" s="31"/>
      <c r="Q283" s="31"/>
    </row>
    <row r="284" spans="1:17">
      <c r="A284" s="29"/>
      <c r="B284" s="29"/>
      <c r="C284" s="29"/>
      <c r="D284" s="29"/>
      <c r="E284" s="29"/>
      <c r="F284" s="29"/>
      <c r="G284" s="29"/>
      <c r="H284" s="29"/>
      <c r="I284" s="29"/>
      <c r="J284" s="30"/>
      <c r="K284" s="29"/>
      <c r="L284" s="30"/>
      <c r="M284" s="31"/>
      <c r="N284" s="31"/>
      <c r="O284" s="31"/>
      <c r="P284" s="31"/>
      <c r="Q284" s="31"/>
    </row>
    <row r="285" spans="1:17">
      <c r="A285" s="29"/>
      <c r="B285" s="29"/>
      <c r="C285" s="29"/>
      <c r="D285" s="29"/>
      <c r="E285" s="29"/>
      <c r="F285" s="29"/>
      <c r="G285" s="29"/>
      <c r="H285" s="29"/>
      <c r="I285" s="29"/>
      <c r="J285" s="30"/>
      <c r="K285" s="29"/>
      <c r="L285" s="30"/>
      <c r="M285" s="31"/>
      <c r="N285" s="31"/>
      <c r="O285" s="31"/>
      <c r="P285" s="31"/>
      <c r="Q285" s="31"/>
    </row>
    <row r="286" spans="1:17">
      <c r="A286" s="29"/>
      <c r="B286" s="29"/>
      <c r="C286" s="29"/>
      <c r="D286" s="29"/>
      <c r="E286" s="29"/>
      <c r="F286" s="29"/>
      <c r="G286" s="29"/>
      <c r="H286" s="29"/>
      <c r="I286" s="29"/>
      <c r="J286" s="30"/>
      <c r="K286" s="29"/>
      <c r="L286" s="30"/>
      <c r="M286" s="31"/>
      <c r="N286" s="31"/>
      <c r="O286" s="31"/>
      <c r="P286" s="31"/>
      <c r="Q286" s="31"/>
    </row>
    <row r="287" spans="1:17">
      <c r="A287" s="29"/>
      <c r="B287" s="29"/>
      <c r="C287" s="29"/>
      <c r="D287" s="29"/>
      <c r="E287" s="29"/>
      <c r="F287" s="29"/>
      <c r="G287" s="29"/>
      <c r="H287" s="29"/>
      <c r="I287" s="29"/>
      <c r="J287" s="30"/>
      <c r="K287" s="29"/>
      <c r="L287" s="30"/>
      <c r="M287" s="31"/>
      <c r="N287" s="31"/>
      <c r="O287" s="31"/>
      <c r="P287" s="31"/>
      <c r="Q287" s="31"/>
    </row>
    <row r="288" spans="1:17">
      <c r="A288" s="29"/>
      <c r="B288" s="29"/>
      <c r="C288" s="29"/>
      <c r="D288" s="29"/>
      <c r="E288" s="29"/>
      <c r="F288" s="29"/>
      <c r="G288" s="29"/>
      <c r="H288" s="29"/>
      <c r="I288" s="29"/>
      <c r="J288" s="30"/>
      <c r="K288" s="29"/>
      <c r="L288" s="30"/>
      <c r="M288" s="31"/>
      <c r="N288" s="31"/>
      <c r="O288" s="31"/>
      <c r="P288" s="31"/>
      <c r="Q288" s="31"/>
    </row>
    <row r="289" spans="1:17">
      <c r="A289" s="29"/>
      <c r="B289" s="29"/>
      <c r="C289" s="29"/>
      <c r="D289" s="29"/>
      <c r="E289" s="29"/>
      <c r="F289" s="29"/>
      <c r="G289" s="29"/>
      <c r="H289" s="29"/>
      <c r="I289" s="29"/>
      <c r="J289" s="30"/>
      <c r="K289" s="29"/>
      <c r="L289" s="30"/>
      <c r="M289" s="31"/>
      <c r="N289" s="31"/>
      <c r="O289" s="31"/>
      <c r="P289" s="31"/>
      <c r="Q289" s="31"/>
    </row>
    <row r="290" spans="1:17">
      <c r="A290" s="29"/>
      <c r="B290" s="29"/>
      <c r="C290" s="29"/>
      <c r="D290" s="29"/>
      <c r="E290" s="29"/>
      <c r="F290" s="29"/>
      <c r="G290" s="29"/>
      <c r="H290" s="29"/>
      <c r="I290" s="29"/>
      <c r="J290" s="30"/>
      <c r="K290" s="29"/>
      <c r="L290" s="30"/>
      <c r="M290" s="31"/>
      <c r="N290" s="31"/>
      <c r="O290" s="31"/>
      <c r="P290" s="31"/>
      <c r="Q290" s="31"/>
    </row>
    <row r="291" spans="1:17">
      <c r="A291" s="29"/>
      <c r="B291" s="29"/>
      <c r="C291" s="29"/>
      <c r="D291" s="29"/>
      <c r="E291" s="29"/>
      <c r="F291" s="29"/>
      <c r="G291" s="29"/>
      <c r="H291" s="29"/>
      <c r="I291" s="29"/>
      <c r="J291" s="30"/>
      <c r="K291" s="29"/>
      <c r="L291" s="30"/>
      <c r="M291" s="31"/>
      <c r="N291" s="31"/>
      <c r="O291" s="31"/>
      <c r="P291" s="31"/>
      <c r="Q291" s="31"/>
    </row>
    <row r="292" spans="1:17">
      <c r="A292" s="29"/>
      <c r="B292" s="29"/>
      <c r="C292" s="29"/>
      <c r="D292" s="29"/>
      <c r="E292" s="29"/>
      <c r="F292" s="29"/>
      <c r="G292" s="29"/>
      <c r="H292" s="29"/>
      <c r="I292" s="29"/>
      <c r="J292" s="30"/>
      <c r="K292" s="29"/>
      <c r="L292" s="30"/>
      <c r="M292" s="31"/>
      <c r="N292" s="31"/>
      <c r="O292" s="31"/>
      <c r="P292" s="31"/>
      <c r="Q292" s="31"/>
    </row>
    <row r="293" spans="1:17">
      <c r="A293" s="29"/>
      <c r="B293" s="29"/>
      <c r="C293" s="29"/>
      <c r="D293" s="29"/>
      <c r="E293" s="29"/>
      <c r="F293" s="29"/>
      <c r="G293" s="29"/>
      <c r="H293" s="29"/>
      <c r="I293" s="29"/>
      <c r="J293" s="30"/>
      <c r="K293" s="29"/>
      <c r="L293" s="30"/>
      <c r="M293" s="31"/>
      <c r="N293" s="31"/>
      <c r="O293" s="31"/>
      <c r="P293" s="31"/>
      <c r="Q293" s="31"/>
    </row>
    <row r="294" spans="1:17">
      <c r="A294" s="29"/>
      <c r="B294" s="29"/>
      <c r="C294" s="29"/>
      <c r="D294" s="29"/>
      <c r="E294" s="29"/>
      <c r="F294" s="29"/>
      <c r="G294" s="29"/>
      <c r="H294" s="29"/>
      <c r="I294" s="29"/>
      <c r="J294" s="30"/>
      <c r="K294" s="29"/>
      <c r="L294" s="30"/>
      <c r="M294" s="31"/>
      <c r="N294" s="31"/>
      <c r="O294" s="31"/>
      <c r="P294" s="31"/>
      <c r="Q294" s="31"/>
    </row>
    <row r="295" spans="1:17">
      <c r="A295" s="29"/>
      <c r="B295" s="29"/>
      <c r="D295" s="29"/>
      <c r="E295" s="29"/>
      <c r="F295" s="29"/>
      <c r="G295" s="29"/>
      <c r="H295" s="29"/>
      <c r="I295" s="29"/>
      <c r="J295" s="30"/>
      <c r="K295" s="29"/>
      <c r="L295" s="30"/>
      <c r="M295" s="31"/>
      <c r="N295" s="31"/>
      <c r="O295" s="31"/>
      <c r="P295" s="31"/>
      <c r="Q295" s="31"/>
    </row>
  </sheetData>
  <mergeCells count="16">
    <mergeCell ref="O6:Q6"/>
    <mergeCell ref="O5:Q5"/>
    <mergeCell ref="K7:K8"/>
    <mergeCell ref="M7:M8"/>
    <mergeCell ref="O7:O8"/>
    <mergeCell ref="H47:H51"/>
    <mergeCell ref="A45:B45"/>
    <mergeCell ref="K5:L5"/>
    <mergeCell ref="M5:N5"/>
    <mergeCell ref="I5:J5"/>
    <mergeCell ref="I6:J6"/>
    <mergeCell ref="B5:B10"/>
    <mergeCell ref="C5:H6"/>
    <mergeCell ref="I7:I8"/>
    <mergeCell ref="K6:L6"/>
    <mergeCell ref="M6:N6"/>
  </mergeCells>
  <printOptions horizontalCentered="1"/>
  <pageMargins left="0.19685039370078741" right="0.15748031496062992" top="0.62992125984251968" bottom="0.78740157480314965" header="0.39370078740157483" footer="0.51181102362204722"/>
  <pageSetup paperSize="9" scale="65" orientation="landscape" r:id="rId1"/>
  <headerFooter alignWithMargins="0">
    <oddHeader>&amp;RZałącznik nr 1 – pismo ZP - 7212.1.2015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>
    <tabColor theme="3" tint="0.39997558519241921"/>
  </sheetPr>
  <dimension ref="A1:L77"/>
  <sheetViews>
    <sheetView zoomScale="50" zoomScaleNormal="50" zoomScalePageLayoutView="10" workbookViewId="0">
      <selection activeCell="I52" sqref="I52"/>
    </sheetView>
  </sheetViews>
  <sheetFormatPr defaultRowHeight="13.2"/>
  <cols>
    <col min="1" max="1" width="6.44140625" customWidth="1"/>
    <col min="2" max="2" width="39.5546875" customWidth="1"/>
    <col min="3" max="3" width="17.6640625" customWidth="1"/>
    <col min="4" max="4" width="22" customWidth="1"/>
    <col min="5" max="5" width="41.109375" customWidth="1"/>
    <col min="6" max="6" width="41.5546875" customWidth="1"/>
    <col min="7" max="7" width="21" customWidth="1"/>
    <col min="8" max="8" width="28" customWidth="1"/>
    <col min="9" max="9" width="36.6640625" customWidth="1"/>
  </cols>
  <sheetData>
    <row r="1" spans="1:12" s="72" customFormat="1" ht="15.6">
      <c r="A1" s="91" t="s">
        <v>167</v>
      </c>
      <c r="B1" s="91"/>
    </row>
    <row r="2" spans="1:12" s="72" customFormat="1" ht="15.6">
      <c r="A2" s="549"/>
      <c r="B2" s="549"/>
      <c r="C2" s="550"/>
      <c r="D2" s="550"/>
      <c r="E2" s="550"/>
      <c r="F2" s="550"/>
      <c r="G2" s="550"/>
    </row>
    <row r="3" spans="1:12" ht="15.6" thickBot="1">
      <c r="A3" s="551" t="s">
        <v>0</v>
      </c>
      <c r="B3" s="551"/>
      <c r="C3" s="525"/>
      <c r="D3" s="525"/>
      <c r="E3" s="525"/>
      <c r="F3" s="552"/>
      <c r="G3" s="525"/>
      <c r="H3" s="92" t="s">
        <v>182</v>
      </c>
    </row>
    <row r="4" spans="1:12" ht="16.5" customHeight="1" thickBot="1">
      <c r="A4" s="924" t="s">
        <v>22</v>
      </c>
      <c r="B4" s="924" t="s">
        <v>161</v>
      </c>
      <c r="C4" s="927" t="s">
        <v>89</v>
      </c>
      <c r="D4" s="939" t="s">
        <v>125</v>
      </c>
      <c r="E4" s="940"/>
      <c r="F4" s="940"/>
      <c r="G4" s="940"/>
      <c r="H4" s="940"/>
      <c r="I4" s="930" t="s">
        <v>137</v>
      </c>
    </row>
    <row r="5" spans="1:12" ht="16.2" thickBot="1">
      <c r="A5" s="925"/>
      <c r="B5" s="925"/>
      <c r="C5" s="928"/>
      <c r="D5" s="754" t="s">
        <v>90</v>
      </c>
      <c r="E5" s="934" t="s">
        <v>78</v>
      </c>
      <c r="F5" s="935"/>
      <c r="G5" s="924" t="s">
        <v>122</v>
      </c>
      <c r="H5" s="934" t="s">
        <v>138</v>
      </c>
      <c r="I5" s="931"/>
      <c r="J5" s="248"/>
      <c r="K5" s="248"/>
      <c r="L5" s="248"/>
    </row>
    <row r="6" spans="1:12" ht="16.2" thickBot="1">
      <c r="A6" s="925"/>
      <c r="B6" s="925"/>
      <c r="C6" s="928"/>
      <c r="D6" s="755" t="s">
        <v>91</v>
      </c>
      <c r="E6" s="936"/>
      <c r="F6" s="936"/>
      <c r="G6" s="936"/>
      <c r="H6" s="936"/>
      <c r="I6" s="932"/>
      <c r="J6" s="248"/>
      <c r="K6" s="248"/>
      <c r="L6" s="248"/>
    </row>
    <row r="7" spans="1:12" ht="15.6">
      <c r="A7" s="925"/>
      <c r="B7" s="925"/>
      <c r="C7" s="928"/>
      <c r="D7" s="754" t="s">
        <v>162</v>
      </c>
      <c r="E7" s="754" t="s">
        <v>77</v>
      </c>
      <c r="F7" s="754" t="s">
        <v>63</v>
      </c>
      <c r="G7" s="925"/>
      <c r="H7" s="937" t="s">
        <v>123</v>
      </c>
      <c r="I7" s="931"/>
      <c r="J7" s="248"/>
      <c r="K7" s="248"/>
      <c r="L7" s="248"/>
    </row>
    <row r="8" spans="1:12" ht="16.2" thickBot="1">
      <c r="A8" s="925"/>
      <c r="B8" s="925"/>
      <c r="C8" s="928"/>
      <c r="D8" s="941" t="s">
        <v>124</v>
      </c>
      <c r="E8" s="756" t="s">
        <v>92</v>
      </c>
      <c r="F8" s="756" t="s">
        <v>64</v>
      </c>
      <c r="G8" s="926"/>
      <c r="H8" s="938"/>
      <c r="I8" s="931"/>
      <c r="J8" s="248"/>
      <c r="K8" s="248"/>
      <c r="L8" s="248"/>
    </row>
    <row r="9" spans="1:12" ht="16.2" thickBot="1">
      <c r="A9" s="926"/>
      <c r="B9" s="926"/>
      <c r="C9" s="929"/>
      <c r="D9" s="942"/>
      <c r="E9" s="756" t="s">
        <v>4</v>
      </c>
      <c r="F9" s="756" t="s">
        <v>4</v>
      </c>
      <c r="G9" s="756" t="s">
        <v>3</v>
      </c>
      <c r="H9" s="757" t="s">
        <v>3</v>
      </c>
      <c r="I9" s="933"/>
      <c r="J9" s="248"/>
      <c r="K9" s="248"/>
      <c r="L9" s="248"/>
    </row>
    <row r="10" spans="1:12" ht="15.6">
      <c r="A10" s="914" t="s">
        <v>23</v>
      </c>
      <c r="B10" s="919"/>
      <c r="C10" s="922" t="s">
        <v>93</v>
      </c>
      <c r="D10" s="336"/>
      <c r="E10" s="337"/>
      <c r="F10" s="337"/>
      <c r="G10" s="338"/>
      <c r="H10" s="338"/>
      <c r="I10" s="339"/>
      <c r="J10" s="248"/>
      <c r="K10" s="248"/>
      <c r="L10" s="248"/>
    </row>
    <row r="11" spans="1:12" ht="15.6">
      <c r="A11" s="920"/>
      <c r="B11" s="918"/>
      <c r="C11" s="915"/>
      <c r="D11" s="327">
        <f>SUM(E10,E11)</f>
        <v>0</v>
      </c>
      <c r="E11" s="327"/>
      <c r="F11" s="327"/>
      <c r="G11" s="328" t="s">
        <v>127</v>
      </c>
      <c r="H11" s="328"/>
      <c r="I11" s="335"/>
      <c r="J11" s="248"/>
      <c r="K11" s="248"/>
      <c r="L11" s="248"/>
    </row>
    <row r="12" spans="1:12" ht="15.6">
      <c r="A12" s="920" t="s">
        <v>24</v>
      </c>
      <c r="B12" s="918"/>
      <c r="C12" s="915" t="s">
        <v>94</v>
      </c>
      <c r="D12" s="487"/>
      <c r="E12" s="329"/>
      <c r="F12" s="329"/>
      <c r="G12" s="328"/>
      <c r="H12" s="328"/>
      <c r="I12" s="335"/>
      <c r="J12" s="248"/>
      <c r="K12" s="248"/>
      <c r="L12" s="248"/>
    </row>
    <row r="13" spans="1:12" ht="15.6">
      <c r="A13" s="920"/>
      <c r="B13" s="918"/>
      <c r="C13" s="915"/>
      <c r="D13" s="488">
        <f>SUM(E12,E13)</f>
        <v>0</v>
      </c>
      <c r="E13" s="329"/>
      <c r="F13" s="329"/>
      <c r="G13" s="330" t="s">
        <v>127</v>
      </c>
      <c r="H13" s="330"/>
      <c r="I13" s="335"/>
    </row>
    <row r="14" spans="1:12" ht="15.6">
      <c r="A14" s="920" t="s">
        <v>25</v>
      </c>
      <c r="B14" s="918" t="s">
        <v>189</v>
      </c>
      <c r="C14" s="915" t="s">
        <v>95</v>
      </c>
      <c r="D14" s="331">
        <v>3</v>
      </c>
      <c r="E14" s="327">
        <v>16.93</v>
      </c>
      <c r="F14" s="327">
        <v>87.59</v>
      </c>
      <c r="G14" s="330">
        <v>3</v>
      </c>
      <c r="H14" s="330">
        <v>3</v>
      </c>
      <c r="I14" s="335"/>
    </row>
    <row r="15" spans="1:12" ht="15.6">
      <c r="A15" s="920"/>
      <c r="B15" s="918"/>
      <c r="C15" s="915"/>
      <c r="D15" s="327">
        <f>SUM(E14,E15)</f>
        <v>87.59</v>
      </c>
      <c r="E15" s="327">
        <v>70.66</v>
      </c>
      <c r="F15" s="327">
        <v>0</v>
      </c>
      <c r="G15" s="330" t="s">
        <v>127</v>
      </c>
      <c r="H15" s="330">
        <v>3</v>
      </c>
      <c r="I15" s="335"/>
    </row>
    <row r="16" spans="1:12" ht="15.6">
      <c r="A16" s="920" t="s">
        <v>26</v>
      </c>
      <c r="B16" s="918"/>
      <c r="C16" s="915" t="s">
        <v>96</v>
      </c>
      <c r="D16" s="330"/>
      <c r="E16" s="327"/>
      <c r="F16" s="327"/>
      <c r="G16" s="330"/>
      <c r="H16" s="330"/>
      <c r="I16" s="335"/>
    </row>
    <row r="17" spans="1:9" ht="15.6">
      <c r="A17" s="920"/>
      <c r="B17" s="918"/>
      <c r="C17" s="915"/>
      <c r="D17" s="331">
        <f>SUM(E16,E17)</f>
        <v>0</v>
      </c>
      <c r="E17" s="327"/>
      <c r="F17" s="327"/>
      <c r="G17" s="330" t="s">
        <v>127</v>
      </c>
      <c r="H17" s="330"/>
      <c r="I17" s="335"/>
    </row>
    <row r="18" spans="1:9" ht="15.6">
      <c r="A18" s="920" t="s">
        <v>27</v>
      </c>
      <c r="B18" s="918" t="s">
        <v>189</v>
      </c>
      <c r="C18" s="915" t="s">
        <v>97</v>
      </c>
      <c r="D18" s="331">
        <v>4</v>
      </c>
      <c r="E18" s="327">
        <v>18.920000000000002</v>
      </c>
      <c r="F18" s="327">
        <v>158.93</v>
      </c>
      <c r="G18" s="330">
        <v>4</v>
      </c>
      <c r="H18" s="330">
        <v>3</v>
      </c>
      <c r="I18" s="341" t="s">
        <v>192</v>
      </c>
    </row>
    <row r="19" spans="1:9" ht="15.6">
      <c r="A19" s="920"/>
      <c r="B19" s="918"/>
      <c r="C19" s="915"/>
      <c r="D19" s="327">
        <f>SUM(E18,E19)</f>
        <v>172.08999999999997</v>
      </c>
      <c r="E19" s="327">
        <v>153.16999999999999</v>
      </c>
      <c r="F19" s="327">
        <v>13.16</v>
      </c>
      <c r="G19" s="328" t="s">
        <v>127</v>
      </c>
      <c r="H19" s="328">
        <v>3</v>
      </c>
      <c r="I19" s="341"/>
    </row>
    <row r="20" spans="1:9" ht="15.6">
      <c r="A20" s="920" t="s">
        <v>28</v>
      </c>
      <c r="B20" s="918"/>
      <c r="C20" s="915" t="s">
        <v>98</v>
      </c>
      <c r="D20" s="330"/>
      <c r="E20" s="327"/>
      <c r="F20" s="327"/>
      <c r="G20" s="332"/>
      <c r="H20" s="332"/>
      <c r="I20" s="335"/>
    </row>
    <row r="21" spans="1:9" ht="15.6">
      <c r="A21" s="920"/>
      <c r="B21" s="918"/>
      <c r="C21" s="915"/>
      <c r="D21" s="331">
        <f>SUM(E20,E21)</f>
        <v>0</v>
      </c>
      <c r="E21" s="327"/>
      <c r="F21" s="327"/>
      <c r="G21" s="330" t="s">
        <v>127</v>
      </c>
      <c r="H21" s="330"/>
      <c r="I21" s="335"/>
    </row>
    <row r="22" spans="1:9" ht="15.6">
      <c r="A22" s="920" t="s">
        <v>29</v>
      </c>
      <c r="B22" s="918"/>
      <c r="C22" s="915" t="s">
        <v>99</v>
      </c>
      <c r="D22" s="331"/>
      <c r="E22" s="327"/>
      <c r="F22" s="327"/>
      <c r="G22" s="338"/>
      <c r="H22" s="338"/>
      <c r="I22" s="335"/>
    </row>
    <row r="23" spans="1:9" ht="15.6">
      <c r="A23" s="920"/>
      <c r="B23" s="918"/>
      <c r="C23" s="915"/>
      <c r="D23" s="327">
        <f>SUM(E22,E23)</f>
        <v>0</v>
      </c>
      <c r="E23" s="327"/>
      <c r="F23" s="327"/>
      <c r="G23" s="328" t="s">
        <v>127</v>
      </c>
      <c r="H23" s="328"/>
      <c r="I23" s="335"/>
    </row>
    <row r="24" spans="1:9" ht="15.6">
      <c r="A24" s="920" t="s">
        <v>30</v>
      </c>
      <c r="B24" s="918" t="s">
        <v>189</v>
      </c>
      <c r="C24" s="923" t="s">
        <v>100</v>
      </c>
      <c r="D24" s="813">
        <v>1</v>
      </c>
      <c r="E24" s="814">
        <v>3.75</v>
      </c>
      <c r="F24" s="814">
        <v>30.93</v>
      </c>
      <c r="G24" s="328">
        <v>1</v>
      </c>
      <c r="H24" s="328">
        <v>1</v>
      </c>
      <c r="I24" s="335"/>
    </row>
    <row r="25" spans="1:9" ht="15.6">
      <c r="A25" s="920"/>
      <c r="B25" s="918"/>
      <c r="C25" s="923"/>
      <c r="D25" s="327">
        <f>SUM(E24,E25)</f>
        <v>30.93</v>
      </c>
      <c r="E25" s="814">
        <v>27.18</v>
      </c>
      <c r="F25" s="814">
        <v>0</v>
      </c>
      <c r="G25" s="330" t="s">
        <v>127</v>
      </c>
      <c r="H25" s="330">
        <v>1</v>
      </c>
      <c r="I25" s="335"/>
    </row>
    <row r="26" spans="1:9" ht="15.6">
      <c r="A26" s="920" t="s">
        <v>31</v>
      </c>
      <c r="B26" s="918"/>
      <c r="C26" s="915" t="s">
        <v>101</v>
      </c>
      <c r="D26" s="331"/>
      <c r="E26" s="327"/>
      <c r="F26" s="327"/>
      <c r="G26" s="330"/>
      <c r="H26" s="330"/>
      <c r="I26" s="335"/>
    </row>
    <row r="27" spans="1:9" ht="15.6">
      <c r="A27" s="920"/>
      <c r="B27" s="918"/>
      <c r="C27" s="915"/>
      <c r="D27" s="327">
        <f>SUM(E26,E27)</f>
        <v>0</v>
      </c>
      <c r="E27" s="327"/>
      <c r="F27" s="327"/>
      <c r="G27" s="330" t="s">
        <v>127</v>
      </c>
      <c r="H27" s="330"/>
      <c r="I27" s="335"/>
    </row>
    <row r="28" spans="1:9" ht="15.6">
      <c r="A28" s="920" t="s">
        <v>32</v>
      </c>
      <c r="B28" s="918"/>
      <c r="C28" s="915" t="s">
        <v>102</v>
      </c>
      <c r="D28" s="330"/>
      <c r="E28" s="327"/>
      <c r="F28" s="327"/>
      <c r="G28" s="330"/>
      <c r="H28" s="330"/>
      <c r="I28" s="335"/>
    </row>
    <row r="29" spans="1:9" ht="15.6">
      <c r="A29" s="920"/>
      <c r="B29" s="918"/>
      <c r="C29" s="915"/>
      <c r="D29" s="327">
        <f>SUM(E28,E29)</f>
        <v>0</v>
      </c>
      <c r="E29" s="327"/>
      <c r="F29" s="327"/>
      <c r="G29" s="330" t="s">
        <v>127</v>
      </c>
      <c r="H29" s="330"/>
      <c r="I29" s="335"/>
    </row>
    <row r="30" spans="1:9" ht="15.6">
      <c r="A30" s="920" t="s">
        <v>33</v>
      </c>
      <c r="B30" s="918"/>
      <c r="C30" s="915" t="s">
        <v>103</v>
      </c>
      <c r="D30" s="330"/>
      <c r="E30" s="327"/>
      <c r="F30" s="327"/>
      <c r="G30" s="330"/>
      <c r="H30" s="330"/>
      <c r="I30" s="335"/>
    </row>
    <row r="31" spans="1:9" ht="15.6">
      <c r="A31" s="920"/>
      <c r="B31" s="918"/>
      <c r="C31" s="915"/>
      <c r="D31" s="327">
        <f>SUM(E30,E31)</f>
        <v>0</v>
      </c>
      <c r="E31" s="327"/>
      <c r="F31" s="327"/>
      <c r="G31" s="328" t="s">
        <v>127</v>
      </c>
      <c r="H31" s="328"/>
      <c r="I31" s="335"/>
    </row>
    <row r="32" spans="1:9" ht="15.6">
      <c r="A32" s="920" t="s">
        <v>34</v>
      </c>
      <c r="B32" s="918"/>
      <c r="C32" s="915" t="s">
        <v>104</v>
      </c>
      <c r="D32" s="330"/>
      <c r="E32" s="327"/>
      <c r="F32" s="327"/>
      <c r="G32" s="332"/>
      <c r="H32" s="332"/>
      <c r="I32" s="335"/>
    </row>
    <row r="33" spans="1:9" ht="15.6">
      <c r="A33" s="920"/>
      <c r="B33" s="918"/>
      <c r="C33" s="915"/>
      <c r="D33" s="327">
        <f>SUM(E32,E33)</f>
        <v>0</v>
      </c>
      <c r="E33" s="327"/>
      <c r="F33" s="327"/>
      <c r="G33" s="330" t="s">
        <v>127</v>
      </c>
      <c r="H33" s="330"/>
      <c r="I33" s="335"/>
    </row>
    <row r="34" spans="1:9" ht="15.6">
      <c r="A34" s="913" t="s">
        <v>35</v>
      </c>
      <c r="B34" s="918"/>
      <c r="C34" s="921" t="s">
        <v>140</v>
      </c>
      <c r="D34" s="327"/>
      <c r="E34" s="327"/>
      <c r="F34" s="327"/>
      <c r="G34" s="336"/>
      <c r="H34" s="336"/>
      <c r="I34" s="335"/>
    </row>
    <row r="35" spans="1:9" ht="15.6">
      <c r="A35" s="914"/>
      <c r="B35" s="918"/>
      <c r="C35" s="922"/>
      <c r="D35" s="327">
        <f>SUM(E34,E35)</f>
        <v>0</v>
      </c>
      <c r="E35" s="327"/>
      <c r="F35" s="327"/>
      <c r="G35" s="336" t="s">
        <v>127</v>
      </c>
      <c r="H35" s="336"/>
      <c r="I35" s="335"/>
    </row>
    <row r="36" spans="1:9" ht="15.6">
      <c r="A36" s="913" t="s">
        <v>36</v>
      </c>
      <c r="B36" s="918"/>
      <c r="C36" s="921" t="s">
        <v>141</v>
      </c>
      <c r="D36" s="327"/>
      <c r="E36" s="327"/>
      <c r="F36" s="327"/>
      <c r="G36" s="336"/>
      <c r="H36" s="336"/>
      <c r="I36" s="335"/>
    </row>
    <row r="37" spans="1:9" ht="15.6">
      <c r="A37" s="914"/>
      <c r="B37" s="918"/>
      <c r="C37" s="922"/>
      <c r="D37" s="327">
        <f>SUM(E36,E37)</f>
        <v>0</v>
      </c>
      <c r="E37" s="327"/>
      <c r="F37" s="327"/>
      <c r="G37" s="336" t="s">
        <v>127</v>
      </c>
      <c r="H37" s="336"/>
      <c r="I37" s="335"/>
    </row>
    <row r="38" spans="1:9" ht="15.6">
      <c r="A38" s="913" t="s">
        <v>37</v>
      </c>
      <c r="B38" s="918" t="s">
        <v>189</v>
      </c>
      <c r="C38" s="915" t="s">
        <v>105</v>
      </c>
      <c r="D38" s="331">
        <v>2</v>
      </c>
      <c r="E38" s="327">
        <v>10.210000000000001</v>
      </c>
      <c r="F38" s="327">
        <v>84.1</v>
      </c>
      <c r="G38" s="815">
        <v>2</v>
      </c>
      <c r="H38" s="815">
        <v>2</v>
      </c>
      <c r="I38" s="335"/>
    </row>
    <row r="39" spans="1:9" ht="15.6">
      <c r="A39" s="914"/>
      <c r="B39" s="918"/>
      <c r="C39" s="915"/>
      <c r="D39" s="327">
        <f>SUM(E38,E39)</f>
        <v>84.1</v>
      </c>
      <c r="E39" s="327">
        <v>73.89</v>
      </c>
      <c r="F39" s="327">
        <v>0</v>
      </c>
      <c r="G39" s="328" t="s">
        <v>127</v>
      </c>
      <c r="H39" s="328">
        <v>2</v>
      </c>
      <c r="I39" s="335"/>
    </row>
    <row r="40" spans="1:9" ht="15.6">
      <c r="A40" s="913">
        <v>16</v>
      </c>
      <c r="B40" s="918"/>
      <c r="C40" s="915" t="s">
        <v>113</v>
      </c>
      <c r="D40" s="330"/>
      <c r="E40" s="327"/>
      <c r="F40" s="327"/>
      <c r="G40" s="328"/>
      <c r="H40" s="328"/>
      <c r="I40" s="335"/>
    </row>
    <row r="41" spans="1:9" ht="15.6">
      <c r="A41" s="914"/>
      <c r="B41" s="918"/>
      <c r="C41" s="915"/>
      <c r="D41" s="327">
        <f>SUM(E40,E41)</f>
        <v>0</v>
      </c>
      <c r="E41" s="327"/>
      <c r="F41" s="327"/>
      <c r="G41" s="330" t="s">
        <v>127</v>
      </c>
      <c r="H41" s="330"/>
      <c r="I41" s="335"/>
    </row>
    <row r="42" spans="1:9" ht="15.6">
      <c r="A42" s="913" t="s">
        <v>39</v>
      </c>
      <c r="B42" s="918"/>
      <c r="C42" s="915" t="s">
        <v>106</v>
      </c>
      <c r="D42" s="330"/>
      <c r="E42" s="327"/>
      <c r="F42" s="327"/>
      <c r="G42" s="330"/>
      <c r="H42" s="330"/>
      <c r="I42" s="335"/>
    </row>
    <row r="43" spans="1:9" ht="15.6">
      <c r="A43" s="914"/>
      <c r="B43" s="918"/>
      <c r="C43" s="915"/>
      <c r="D43" s="327">
        <f>SUM(E42,E43)</f>
        <v>0</v>
      </c>
      <c r="E43" s="327"/>
      <c r="F43" s="327"/>
      <c r="G43" s="330" t="s">
        <v>127</v>
      </c>
      <c r="H43" s="330"/>
      <c r="I43" s="335"/>
    </row>
    <row r="44" spans="1:9" ht="15.6">
      <c r="A44" s="913" t="s">
        <v>109</v>
      </c>
      <c r="B44" s="918"/>
      <c r="C44" s="915" t="s">
        <v>107</v>
      </c>
      <c r="D44" s="330"/>
      <c r="E44" s="327"/>
      <c r="F44" s="327"/>
      <c r="G44" s="330"/>
      <c r="H44" s="330"/>
      <c r="I44" s="335"/>
    </row>
    <row r="45" spans="1:9" ht="15.6">
      <c r="A45" s="914"/>
      <c r="B45" s="918"/>
      <c r="C45" s="915"/>
      <c r="D45" s="327">
        <f>SUM(E44,E45)</f>
        <v>0</v>
      </c>
      <c r="E45" s="327"/>
      <c r="F45" s="327"/>
      <c r="G45" s="330" t="s">
        <v>127</v>
      </c>
      <c r="H45" s="330"/>
      <c r="I45" s="335"/>
    </row>
    <row r="46" spans="1:9" ht="15.6">
      <c r="A46" s="913" t="s">
        <v>111</v>
      </c>
      <c r="B46" s="918"/>
      <c r="C46" s="915" t="s">
        <v>108</v>
      </c>
      <c r="D46" s="330"/>
      <c r="E46" s="327"/>
      <c r="F46" s="327"/>
      <c r="G46" s="330"/>
      <c r="H46" s="330"/>
      <c r="I46" s="335"/>
    </row>
    <row r="47" spans="1:9" ht="15.6">
      <c r="A47" s="914"/>
      <c r="B47" s="918"/>
      <c r="C47" s="915"/>
      <c r="D47" s="327">
        <f>SUM(E46,E47)</f>
        <v>0</v>
      </c>
      <c r="E47" s="327"/>
      <c r="F47" s="327"/>
      <c r="G47" s="328" t="s">
        <v>127</v>
      </c>
      <c r="H47" s="328"/>
      <c r="I47" s="335"/>
    </row>
    <row r="48" spans="1:9" ht="15.6">
      <c r="A48" s="806">
        <v>20</v>
      </c>
      <c r="B48" s="918"/>
      <c r="C48" s="915" t="s">
        <v>110</v>
      </c>
      <c r="D48" s="330"/>
      <c r="E48" s="327"/>
      <c r="F48" s="327"/>
      <c r="G48" s="332"/>
      <c r="H48" s="332"/>
      <c r="I48" s="335"/>
    </row>
    <row r="49" spans="1:9" ht="15.6">
      <c r="A49" s="807"/>
      <c r="B49" s="918"/>
      <c r="C49" s="915"/>
      <c r="D49" s="327">
        <f>SUM(E48,E49)</f>
        <v>0</v>
      </c>
      <c r="E49" s="327"/>
      <c r="F49" s="327"/>
      <c r="G49" s="330" t="s">
        <v>127</v>
      </c>
      <c r="H49" s="330"/>
      <c r="I49" s="335"/>
    </row>
    <row r="50" spans="1:9" ht="14.25" customHeight="1">
      <c r="A50" s="806">
        <v>21</v>
      </c>
      <c r="B50" s="918"/>
      <c r="C50" s="943" t="s">
        <v>112</v>
      </c>
      <c r="D50" s="333"/>
      <c r="E50" s="334"/>
      <c r="F50" s="334"/>
      <c r="G50" s="338"/>
      <c r="H50" s="338"/>
      <c r="I50" s="335"/>
    </row>
    <row r="51" spans="1:9" ht="15.6">
      <c r="A51" s="807"/>
      <c r="B51" s="918"/>
      <c r="C51" s="943"/>
      <c r="D51" s="333">
        <f>SUM(E50,E51)</f>
        <v>0</v>
      </c>
      <c r="E51" s="334"/>
      <c r="F51" s="334"/>
      <c r="G51" s="328" t="s">
        <v>127</v>
      </c>
      <c r="H51" s="328"/>
      <c r="I51" s="335"/>
    </row>
    <row r="52" spans="1:9" ht="15.6">
      <c r="A52" s="913">
        <v>22</v>
      </c>
      <c r="B52" s="919"/>
      <c r="C52" s="916" t="s">
        <v>128</v>
      </c>
      <c r="D52" s="489"/>
      <c r="E52" s="330"/>
      <c r="F52" s="330"/>
      <c r="G52" s="328"/>
      <c r="H52" s="328"/>
      <c r="I52" s="335"/>
    </row>
    <row r="53" spans="1:9" ht="15.6">
      <c r="A53" s="914"/>
      <c r="B53" s="918"/>
      <c r="C53" s="917"/>
      <c r="D53" s="490">
        <f>SUM(E52,E53)</f>
        <v>0</v>
      </c>
      <c r="E53" s="330"/>
      <c r="F53" s="330"/>
      <c r="G53" s="330" t="s">
        <v>127</v>
      </c>
      <c r="H53" s="330"/>
      <c r="I53" s="335"/>
    </row>
    <row r="54" spans="1:9" ht="15.6">
      <c r="A54" s="806">
        <v>23</v>
      </c>
      <c r="B54" s="809"/>
      <c r="C54" s="916" t="s">
        <v>169</v>
      </c>
      <c r="D54" s="520"/>
      <c r="E54" s="330"/>
      <c r="F54" s="330"/>
      <c r="G54" s="330"/>
      <c r="H54" s="330"/>
      <c r="I54" s="335"/>
    </row>
    <row r="55" spans="1:9" ht="15.6">
      <c r="A55" s="807"/>
      <c r="B55" s="808"/>
      <c r="C55" s="917"/>
      <c r="D55" s="521">
        <f>SUM(E54,E55)</f>
        <v>0</v>
      </c>
      <c r="E55" s="330"/>
      <c r="F55" s="330"/>
      <c r="G55" s="330"/>
      <c r="H55" s="330"/>
      <c r="I55" s="335"/>
    </row>
    <row r="56" spans="1:9" ht="15.6">
      <c r="A56" s="913">
        <v>24</v>
      </c>
      <c r="B56" s="809"/>
      <c r="C56" s="916" t="s">
        <v>170</v>
      </c>
      <c r="D56" s="520"/>
      <c r="E56" s="330"/>
      <c r="F56" s="330"/>
      <c r="G56" s="330"/>
      <c r="H56" s="330"/>
      <c r="I56" s="335"/>
    </row>
    <row r="57" spans="1:9" ht="15.6">
      <c r="A57" s="914"/>
      <c r="B57" s="808"/>
      <c r="C57" s="917"/>
      <c r="D57" s="521">
        <v>0</v>
      </c>
      <c r="E57" s="330"/>
      <c r="F57" s="330"/>
      <c r="G57" s="330"/>
      <c r="H57" s="330"/>
      <c r="I57" s="335"/>
    </row>
    <row r="58" spans="1:9" ht="15.6">
      <c r="A58" s="913">
        <v>25</v>
      </c>
      <c r="B58" s="918"/>
      <c r="C58" s="916" t="s">
        <v>129</v>
      </c>
      <c r="D58" s="489"/>
      <c r="E58" s="330"/>
      <c r="F58" s="330"/>
      <c r="G58" s="330"/>
      <c r="H58" s="330"/>
      <c r="I58" s="335"/>
    </row>
    <row r="59" spans="1:9" ht="15.6">
      <c r="A59" s="914"/>
      <c r="B59" s="918"/>
      <c r="C59" s="917"/>
      <c r="D59" s="490">
        <f>SUM(E58,E59)</f>
        <v>0</v>
      </c>
      <c r="E59" s="330"/>
      <c r="F59" s="330"/>
      <c r="G59" s="330" t="s">
        <v>127</v>
      </c>
      <c r="H59" s="330"/>
      <c r="I59" s="335"/>
    </row>
    <row r="60" spans="1:9" ht="15.6">
      <c r="A60" s="913">
        <v>26</v>
      </c>
      <c r="B60" s="918"/>
      <c r="C60" s="916" t="s">
        <v>130</v>
      </c>
      <c r="D60" s="489"/>
      <c r="E60" s="330"/>
      <c r="F60" s="330"/>
      <c r="G60" s="330"/>
      <c r="H60" s="330"/>
      <c r="I60" s="335"/>
    </row>
    <row r="61" spans="1:9" ht="15.6">
      <c r="A61" s="914"/>
      <c r="B61" s="918"/>
      <c r="C61" s="917"/>
      <c r="D61" s="490">
        <f>SUM(E60,E61)</f>
        <v>0</v>
      </c>
      <c r="E61" s="330"/>
      <c r="F61" s="330"/>
      <c r="G61" s="330" t="s">
        <v>127</v>
      </c>
      <c r="H61" s="330"/>
      <c r="I61" s="335"/>
    </row>
    <row r="62" spans="1:9" ht="15.6">
      <c r="A62" s="913">
        <v>27</v>
      </c>
      <c r="B62" s="918"/>
      <c r="C62" s="916" t="s">
        <v>139</v>
      </c>
      <c r="D62" s="330"/>
      <c r="E62" s="330"/>
      <c r="F62" s="330"/>
      <c r="G62" s="330"/>
      <c r="H62" s="330"/>
      <c r="I62" s="335"/>
    </row>
    <row r="63" spans="1:9" ht="15.6">
      <c r="A63" s="914"/>
      <c r="B63" s="918"/>
      <c r="C63" s="917"/>
      <c r="D63" s="491">
        <f>SUM(E62,E63)</f>
        <v>0</v>
      </c>
      <c r="E63" s="330"/>
      <c r="F63" s="330"/>
      <c r="G63" s="328" t="s">
        <v>127</v>
      </c>
      <c r="H63" s="328"/>
      <c r="I63" s="335"/>
    </row>
    <row r="64" spans="1:9" ht="15.6">
      <c r="A64" s="910" t="s">
        <v>58</v>
      </c>
      <c r="B64" s="911"/>
      <c r="C64" s="912"/>
      <c r="D64" s="523">
        <v>0</v>
      </c>
      <c r="E64" s="331">
        <f>SUM(E10,E12,E14,E16,E18,E20,E22,E24,E26,E28,E30,E32,E34,E36,E38,E40,E42,E44,E46,E48,E50,E52,E58,E60,E62,E54)</f>
        <v>49.81</v>
      </c>
      <c r="F64" s="331">
        <f>SUM(F10,F12,F14,F16,F18,F20,F22,F24,F26,F28,F30,F32,F34,F36,F38,F40,F42,F44,F46,F48,F50,F52,F58,F60,F62,F54)</f>
        <v>361.54999999999995</v>
      </c>
      <c r="G64" s="328">
        <f>SUM(G10,G12,G14,G16,G18,G20,G22,G24,G26,G28,G30,G32,G34,G36,G38,G40,G42,G44,G46,G48,G50,G52,G58,G60,G62)</f>
        <v>10</v>
      </c>
      <c r="H64" s="328"/>
      <c r="I64" s="335"/>
    </row>
    <row r="65" spans="1:9" ht="15.6">
      <c r="A65" s="910"/>
      <c r="B65" s="911"/>
      <c r="C65" s="912"/>
      <c r="D65" s="331">
        <f>SUM(D11,D13,D15,D17,D19,D21,D23,D25,D27,D29,D31,D33,D35,D37,D39,D41,D43,D45,D47,D49,D51,D53,D59,D61,D63,D55)</f>
        <v>374.70999999999992</v>
      </c>
      <c r="E65" s="331">
        <f>SUM(E11,E13,E15,E17,E19,E21,E23,E25,E27,E29,E31,E33,E35,E37,E39,E41,E43,E45,E47,E49,E51,E53,E59,E61,E63,E55)</f>
        <v>324.89999999999998</v>
      </c>
      <c r="F65" s="331">
        <f>SUM(F11,F13,F15,F17,F19,F21,F23,F25,F27,F29,F31,F33,F35,F37,F39,F41,F43,F45,F47,F49,F51,F53,F59,F61,F63,F55)</f>
        <v>13.16</v>
      </c>
      <c r="G65" s="330" t="s">
        <v>127</v>
      </c>
      <c r="H65" s="330"/>
      <c r="I65" s="335"/>
    </row>
    <row r="66" spans="1:9" ht="15.6" customHeight="1">
      <c r="A66" s="910" t="s">
        <v>58</v>
      </c>
      <c r="B66" s="911"/>
      <c r="C66" s="912"/>
      <c r="D66" s="523">
        <v>0</v>
      </c>
      <c r="E66" s="331">
        <f>SUM(E10,E12,E14,E16,E18,E20,E22,E24,E26,E28,E30,E32,E34,E36,E38,E40,E42,E44,E46,E48,E50,E52,E58,E60,E64,E54,E62)</f>
        <v>99.62</v>
      </c>
      <c r="F66" s="331">
        <f>SUM(F10,F12,F14,F16,F18,F20,F22,F24,F26,F28,F30,F32,F34,F36,F38,F40,F42,F44,F46,F48,F50,F52,F58,F60,F64,F54,F62)</f>
        <v>723.09999999999991</v>
      </c>
      <c r="G66" s="328">
        <f>SUM(G10,G12,G14,G16,G18,G20,G22,G24,G26,G28,G30,G32,G34,G36,G38,G40,G42,G44,G46,G48,G50,G52,G58,G60,G64,G54,G56,G62,)</f>
        <v>20</v>
      </c>
      <c r="H66" s="328">
        <f>SUM(H10,H12,H14,H16,H18,H20,H22,H24,H26,H28,H30,H32,H34,H36,H38,H40)</f>
        <v>9</v>
      </c>
      <c r="I66" s="335"/>
    </row>
    <row r="67" spans="1:9" ht="15.6">
      <c r="A67" s="910"/>
      <c r="B67" s="911"/>
      <c r="C67" s="912"/>
      <c r="D67" s="331">
        <f>SUM(D11,D13,D15,D17,D19,D21,D23,D25,D27,D29,D31,D33,D35,D37,D39,D41,D43,D45,D47,D49,D51,D53,D59,D61,D65,D55)</f>
        <v>749.41999999999985</v>
      </c>
      <c r="E67" s="331">
        <f>SUM(E11,E13,E15,E17,E19,E21,E23,E25,E27,E29,E31,E33,E35,E37,E39,E41,E43,E45,E47,E49,E51,E53,E59,E61,E65,E55,E63)</f>
        <v>649.79999999999995</v>
      </c>
      <c r="F67" s="331">
        <f>SUM(F11,F13,F15,F17,F19,F21,F23,F25,F27,F29,F31,F33,F35,F37,F39,F41,F43,F45,F47,F49,F51,F53,F59,F61,F65,F55,F63)</f>
        <v>26.32</v>
      </c>
      <c r="G67" s="330" t="s">
        <v>127</v>
      </c>
      <c r="H67" s="328">
        <f>SUM(H11,H13,H15,H17,H19,H21,H23,H25,H27,H29,H31,H33,H35,H37,H39,H41)</f>
        <v>9</v>
      </c>
      <c r="I67" s="335"/>
    </row>
    <row r="69" spans="1:9">
      <c r="B69" s="344" t="s">
        <v>133</v>
      </c>
    </row>
    <row r="70" spans="1:9" ht="18.75" customHeight="1">
      <c r="B70" s="522" t="s">
        <v>171</v>
      </c>
      <c r="G70" s="157"/>
      <c r="H70" s="157"/>
    </row>
    <row r="72" spans="1:9">
      <c r="B72" s="344" t="s">
        <v>188</v>
      </c>
    </row>
    <row r="74" spans="1:9">
      <c r="B74" s="770" t="s">
        <v>184</v>
      </c>
      <c r="C74">
        <v>0</v>
      </c>
    </row>
    <row r="75" spans="1:9">
      <c r="B75" s="770" t="s">
        <v>185</v>
      </c>
      <c r="C75">
        <v>0</v>
      </c>
    </row>
    <row r="76" spans="1:9">
      <c r="B76" s="770" t="s">
        <v>186</v>
      </c>
      <c r="C76">
        <v>0</v>
      </c>
    </row>
    <row r="77" spans="1:9">
      <c r="B77" s="770" t="s">
        <v>187</v>
      </c>
      <c r="C77">
        <v>0</v>
      </c>
    </row>
  </sheetData>
  <mergeCells count="88">
    <mergeCell ref="C50:C51"/>
    <mergeCell ref="B62:B63"/>
    <mergeCell ref="A62:A63"/>
    <mergeCell ref="B58:B59"/>
    <mergeCell ref="B60:B61"/>
    <mergeCell ref="A64:C65"/>
    <mergeCell ref="C56:C57"/>
    <mergeCell ref="C54:C55"/>
    <mergeCell ref="B16:B17"/>
    <mergeCell ref="B18:B19"/>
    <mergeCell ref="D4:H4"/>
    <mergeCell ref="D8:D9"/>
    <mergeCell ref="B20:B21"/>
    <mergeCell ref="I4:I9"/>
    <mergeCell ref="E5:F6"/>
    <mergeCell ref="G5:G8"/>
    <mergeCell ref="H5:H6"/>
    <mergeCell ref="H7:H8"/>
    <mergeCell ref="A10:A11"/>
    <mergeCell ref="C10:C11"/>
    <mergeCell ref="A4:A9"/>
    <mergeCell ref="C4:C9"/>
    <mergeCell ref="A18:A19"/>
    <mergeCell ref="C18:C19"/>
    <mergeCell ref="A14:A15"/>
    <mergeCell ref="C14:C15"/>
    <mergeCell ref="A16:A17"/>
    <mergeCell ref="C16:C17"/>
    <mergeCell ref="A12:A13"/>
    <mergeCell ref="C12:C13"/>
    <mergeCell ref="B4:B9"/>
    <mergeCell ref="B10:B11"/>
    <mergeCell ref="B12:B13"/>
    <mergeCell ref="B14:B15"/>
    <mergeCell ref="A22:A23"/>
    <mergeCell ref="C22:C23"/>
    <mergeCell ref="A24:A25"/>
    <mergeCell ref="C24:C25"/>
    <mergeCell ref="A20:A21"/>
    <mergeCell ref="C20:C21"/>
    <mergeCell ref="B22:B23"/>
    <mergeCell ref="B24:B25"/>
    <mergeCell ref="A26:A27"/>
    <mergeCell ref="C26:C27"/>
    <mergeCell ref="A28:A29"/>
    <mergeCell ref="C28:C29"/>
    <mergeCell ref="B30:B31"/>
    <mergeCell ref="B26:B27"/>
    <mergeCell ref="B28:B29"/>
    <mergeCell ref="A30:A31"/>
    <mergeCell ref="C30:C31"/>
    <mergeCell ref="A32:A33"/>
    <mergeCell ref="C32:C33"/>
    <mergeCell ref="B32:B33"/>
    <mergeCell ref="C36:C37"/>
    <mergeCell ref="C34:C35"/>
    <mergeCell ref="A34:A35"/>
    <mergeCell ref="A36:A37"/>
    <mergeCell ref="B34:B35"/>
    <mergeCell ref="B36:B37"/>
    <mergeCell ref="C44:C45"/>
    <mergeCell ref="A38:A39"/>
    <mergeCell ref="C38:C39"/>
    <mergeCell ref="A40:A41"/>
    <mergeCell ref="C40:C41"/>
    <mergeCell ref="A42:A43"/>
    <mergeCell ref="C42:C43"/>
    <mergeCell ref="A44:A45"/>
    <mergeCell ref="B38:B39"/>
    <mergeCell ref="B40:B41"/>
    <mergeCell ref="B42:B43"/>
    <mergeCell ref="B44:B45"/>
    <mergeCell ref="A66:C67"/>
    <mergeCell ref="A46:A47"/>
    <mergeCell ref="C46:C47"/>
    <mergeCell ref="C48:C49"/>
    <mergeCell ref="C58:C59"/>
    <mergeCell ref="A58:A59"/>
    <mergeCell ref="A52:A53"/>
    <mergeCell ref="C52:C53"/>
    <mergeCell ref="C60:C61"/>
    <mergeCell ref="A60:A61"/>
    <mergeCell ref="B46:B47"/>
    <mergeCell ref="B52:B53"/>
    <mergeCell ref="A56:A57"/>
    <mergeCell ref="C62:C63"/>
    <mergeCell ref="B48:B49"/>
    <mergeCell ref="B50:B51"/>
  </mergeCells>
  <phoneticPr fontId="8" type="noConversion"/>
  <pageMargins left="0.47244094488188981" right="0.19685039370078741" top="0.27559055118110237" bottom="0.27559055118110237" header="0.23622047244094491" footer="0.15748031496062992"/>
  <pageSetup paperSize="9" scale="50" orientation="landscape" r:id="rId1"/>
  <headerFooter alignWithMargins="0">
    <oddHeader>&amp;RZałącznik nr 1 – pismo ZP - 7212.1.2015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H69"/>
  <sheetViews>
    <sheetView zoomScaleNormal="100" workbookViewId="0">
      <selection activeCell="G10" sqref="G10"/>
    </sheetView>
  </sheetViews>
  <sheetFormatPr defaultRowHeight="13.2"/>
  <cols>
    <col min="1" max="1" width="7.88671875" style="377" customWidth="1"/>
    <col min="2" max="2" width="12.33203125" bestFit="1" customWidth="1"/>
    <col min="3" max="3" width="18.33203125" customWidth="1"/>
    <col min="4" max="4" width="11.88671875" bestFit="1" customWidth="1"/>
    <col min="5" max="5" width="13.5546875" customWidth="1"/>
    <col min="6" max="6" width="21" bestFit="1" customWidth="1"/>
    <col min="7" max="7" width="14.33203125" customWidth="1"/>
  </cols>
  <sheetData>
    <row r="1" spans="1:7" s="168" customFormat="1" ht="15.6">
      <c r="A1" s="944" t="s">
        <v>165</v>
      </c>
      <c r="B1" s="944"/>
      <c r="C1" s="944"/>
      <c r="D1" s="944"/>
      <c r="E1" s="944"/>
      <c r="F1" s="944"/>
      <c r="G1" s="944"/>
    </row>
    <row r="2" spans="1:7">
      <c r="A2" s="553"/>
      <c r="B2" s="383"/>
      <c r="C2" s="383"/>
      <c r="D2" s="556"/>
      <c r="E2" s="557"/>
      <c r="F2" s="554" t="s">
        <v>158</v>
      </c>
      <c r="G2" s="555"/>
    </row>
    <row r="3" spans="1:7" ht="15.6" thickBot="1">
      <c r="A3" s="559" t="s">
        <v>0</v>
      </c>
      <c r="B3" s="560"/>
      <c r="C3" s="526"/>
      <c r="D3" s="558"/>
      <c r="E3" s="561"/>
      <c r="F3" s="562" t="s">
        <v>182</v>
      </c>
      <c r="G3" s="563"/>
    </row>
    <row r="4" spans="1:7" ht="33" customHeight="1" thickBot="1">
      <c r="A4" s="564" t="s">
        <v>86</v>
      </c>
      <c r="B4" s="565" t="s">
        <v>117</v>
      </c>
      <c r="C4" s="565" t="s">
        <v>85</v>
      </c>
      <c r="D4" s="565" t="s">
        <v>83</v>
      </c>
      <c r="E4" s="565" t="s">
        <v>84</v>
      </c>
      <c r="F4" s="565" t="s">
        <v>118</v>
      </c>
      <c r="G4" s="566" t="s">
        <v>120</v>
      </c>
    </row>
    <row r="5" spans="1:7" s="186" customFormat="1" ht="37.799999999999997" customHeight="1">
      <c r="A5" s="382">
        <v>1</v>
      </c>
      <c r="B5" s="361" t="s">
        <v>189</v>
      </c>
      <c r="C5" s="361" t="s">
        <v>193</v>
      </c>
      <c r="D5" s="816" t="s">
        <v>194</v>
      </c>
      <c r="E5" s="361" t="s">
        <v>195</v>
      </c>
      <c r="F5" s="361">
        <v>7808.67</v>
      </c>
      <c r="G5" s="368"/>
    </row>
    <row r="6" spans="1:7" s="186" customFormat="1" ht="39" customHeight="1">
      <c r="A6" s="373">
        <v>2</v>
      </c>
      <c r="B6" s="361" t="s">
        <v>189</v>
      </c>
      <c r="C6" s="361" t="s">
        <v>196</v>
      </c>
      <c r="D6" s="361" t="s">
        <v>197</v>
      </c>
      <c r="E6" s="361" t="s">
        <v>195</v>
      </c>
      <c r="F6" s="816">
        <v>890.8</v>
      </c>
      <c r="G6" s="368"/>
    </row>
    <row r="7" spans="1:7" s="186" customFormat="1" ht="18" customHeight="1">
      <c r="A7" s="373">
        <v>3</v>
      </c>
      <c r="B7" s="365"/>
      <c r="C7" s="369"/>
      <c r="D7" s="370"/>
      <c r="E7" s="370"/>
      <c r="F7" s="371"/>
      <c r="G7" s="371"/>
    </row>
    <row r="8" spans="1:7" s="186" customFormat="1" ht="18" customHeight="1">
      <c r="A8" s="373">
        <v>4</v>
      </c>
      <c r="B8" s="365"/>
      <c r="C8" s="369"/>
      <c r="D8" s="370"/>
      <c r="E8" s="370"/>
      <c r="F8" s="371"/>
      <c r="G8" s="371"/>
    </row>
    <row r="9" spans="1:7" s="186" customFormat="1" ht="18" customHeight="1">
      <c r="A9" s="373">
        <v>5</v>
      </c>
      <c r="B9" s="169"/>
      <c r="C9" s="164"/>
      <c r="D9" s="249"/>
      <c r="E9" s="249"/>
      <c r="F9" s="174"/>
      <c r="G9" s="174"/>
    </row>
    <row r="10" spans="1:7" s="186" customFormat="1" ht="18" customHeight="1">
      <c r="A10" s="373">
        <v>6</v>
      </c>
      <c r="B10" s="169"/>
      <c r="C10" s="164"/>
      <c r="D10" s="249"/>
      <c r="E10" s="249"/>
      <c r="F10" s="174"/>
      <c r="G10" s="174"/>
    </row>
    <row r="11" spans="1:7" s="186" customFormat="1" ht="18" customHeight="1">
      <c r="A11" s="373">
        <v>7</v>
      </c>
      <c r="B11" s="169"/>
      <c r="C11" s="164"/>
      <c r="D11" s="249"/>
      <c r="E11" s="249"/>
      <c r="F11" s="174"/>
      <c r="G11" s="174"/>
    </row>
    <row r="12" spans="1:7" s="186" customFormat="1" ht="18" customHeight="1">
      <c r="A12" s="373">
        <v>8</v>
      </c>
      <c r="B12" s="169"/>
      <c r="C12" s="164"/>
      <c r="D12" s="249"/>
      <c r="E12" s="249"/>
      <c r="F12" s="174"/>
      <c r="G12" s="174"/>
    </row>
    <row r="13" spans="1:7" s="186" customFormat="1" ht="18" customHeight="1">
      <c r="A13" s="373">
        <v>9</v>
      </c>
      <c r="B13" s="169"/>
      <c r="C13" s="164"/>
      <c r="D13" s="249"/>
      <c r="E13" s="249"/>
      <c r="F13" s="174"/>
      <c r="G13" s="174"/>
    </row>
    <row r="14" spans="1:7" s="186" customFormat="1" ht="18" customHeight="1">
      <c r="A14" s="373">
        <v>10</v>
      </c>
      <c r="B14" s="169"/>
      <c r="C14" s="164"/>
      <c r="D14" s="249"/>
      <c r="E14" s="249"/>
      <c r="F14" s="174"/>
      <c r="G14" s="174"/>
    </row>
    <row r="15" spans="1:7" s="186" customFormat="1" ht="18" customHeight="1">
      <c r="A15" s="373">
        <v>11</v>
      </c>
      <c r="B15" s="169"/>
      <c r="C15" s="164"/>
      <c r="D15" s="249"/>
      <c r="E15" s="249"/>
      <c r="F15" s="174"/>
      <c r="G15" s="174"/>
    </row>
    <row r="16" spans="1:7" s="186" customFormat="1" ht="18" customHeight="1">
      <c r="A16" s="373">
        <v>12</v>
      </c>
      <c r="B16" s="169"/>
      <c r="C16" s="164"/>
      <c r="D16" s="249"/>
      <c r="E16" s="249"/>
      <c r="F16" s="174"/>
      <c r="G16" s="174"/>
    </row>
    <row r="17" spans="1:7" s="186" customFormat="1" ht="18" customHeight="1">
      <c r="A17" s="373">
        <v>13</v>
      </c>
      <c r="B17" s="169"/>
      <c r="C17" s="164"/>
      <c r="D17" s="249"/>
      <c r="E17" s="249"/>
      <c r="F17" s="174"/>
      <c r="G17" s="174"/>
    </row>
    <row r="18" spans="1:7" s="186" customFormat="1" ht="18" customHeight="1">
      <c r="A18" s="373">
        <v>14</v>
      </c>
      <c r="B18" s="169"/>
      <c r="C18" s="164"/>
      <c r="D18" s="249"/>
      <c r="E18" s="249"/>
      <c r="F18" s="174"/>
      <c r="G18" s="174"/>
    </row>
    <row r="19" spans="1:7" s="186" customFormat="1" ht="18" customHeight="1">
      <c r="A19" s="373">
        <v>15</v>
      </c>
      <c r="B19" s="169"/>
      <c r="C19" s="164"/>
      <c r="D19" s="249"/>
      <c r="E19" s="249"/>
      <c r="F19" s="174"/>
      <c r="G19" s="174"/>
    </row>
    <row r="20" spans="1:7" s="186" customFormat="1" ht="18" customHeight="1">
      <c r="A20" s="373">
        <v>16</v>
      </c>
      <c r="B20" s="169"/>
      <c r="C20" s="169"/>
      <c r="D20" s="169"/>
      <c r="E20" s="169"/>
      <c r="F20" s="175"/>
      <c r="G20" s="175"/>
    </row>
    <row r="21" spans="1:7" s="186" customFormat="1" ht="18" customHeight="1">
      <c r="A21" s="373">
        <v>17</v>
      </c>
      <c r="B21" s="169"/>
      <c r="C21" s="164"/>
      <c r="D21" s="249"/>
      <c r="E21" s="249"/>
      <c r="F21" s="174"/>
      <c r="G21" s="174"/>
    </row>
    <row r="22" spans="1:7" s="186" customFormat="1" ht="18" customHeight="1">
      <c r="A22" s="373">
        <v>18</v>
      </c>
      <c r="B22" s="169"/>
      <c r="C22" s="164"/>
      <c r="D22" s="249"/>
      <c r="E22" s="249"/>
      <c r="F22" s="174"/>
      <c r="G22" s="174"/>
    </row>
    <row r="23" spans="1:7" s="186" customFormat="1" ht="18" customHeight="1">
      <c r="A23" s="373">
        <v>19</v>
      </c>
      <c r="B23" s="169"/>
      <c r="C23" s="164"/>
      <c r="D23" s="249"/>
      <c r="E23" s="249"/>
      <c r="F23" s="174"/>
      <c r="G23" s="174"/>
    </row>
    <row r="24" spans="1:7" s="186" customFormat="1" ht="18" customHeight="1">
      <c r="A24" s="373">
        <v>20</v>
      </c>
      <c r="B24" s="169"/>
      <c r="C24" s="164"/>
      <c r="D24" s="249"/>
      <c r="E24" s="249"/>
      <c r="F24" s="174"/>
      <c r="G24" s="174"/>
    </row>
    <row r="25" spans="1:7" s="186" customFormat="1" ht="18" customHeight="1">
      <c r="A25" s="373">
        <v>21</v>
      </c>
      <c r="B25" s="169"/>
      <c r="C25" s="164"/>
      <c r="D25" s="249"/>
      <c r="E25" s="249"/>
      <c r="F25" s="174"/>
      <c r="G25" s="174"/>
    </row>
    <row r="26" spans="1:7" s="186" customFormat="1" ht="18" customHeight="1">
      <c r="A26" s="373">
        <v>22</v>
      </c>
      <c r="B26" s="169"/>
      <c r="C26" s="164"/>
      <c r="D26" s="249"/>
      <c r="E26" s="249"/>
      <c r="F26" s="174"/>
      <c r="G26" s="174"/>
    </row>
    <row r="27" spans="1:7" s="186" customFormat="1" ht="18" customHeight="1">
      <c r="A27" s="373">
        <v>23</v>
      </c>
      <c r="B27" s="169"/>
      <c r="C27" s="164"/>
      <c r="D27" s="249"/>
      <c r="E27" s="249"/>
      <c r="F27" s="174"/>
      <c r="G27" s="174"/>
    </row>
    <row r="28" spans="1:7" s="186" customFormat="1" ht="18" customHeight="1">
      <c r="A28" s="373">
        <v>24</v>
      </c>
      <c r="B28" s="169"/>
      <c r="C28" s="164"/>
      <c r="D28" s="249"/>
      <c r="E28" s="249"/>
      <c r="F28" s="174"/>
      <c r="G28" s="174"/>
    </row>
    <row r="29" spans="1:7" s="186" customFormat="1" ht="18" customHeight="1">
      <c r="A29" s="373">
        <v>25</v>
      </c>
      <c r="B29" s="169"/>
      <c r="C29" s="164"/>
      <c r="D29" s="249"/>
      <c r="E29" s="249"/>
      <c r="F29" s="174"/>
      <c r="G29" s="174"/>
    </row>
    <row r="30" spans="1:7" s="186" customFormat="1" ht="18" customHeight="1">
      <c r="A30" s="373">
        <v>26</v>
      </c>
      <c r="B30" s="169"/>
      <c r="C30" s="164"/>
      <c r="D30" s="249"/>
      <c r="E30" s="249"/>
      <c r="F30" s="174"/>
      <c r="G30" s="174"/>
    </row>
    <row r="31" spans="1:7" s="186" customFormat="1" ht="18" customHeight="1">
      <c r="A31" s="373">
        <v>27</v>
      </c>
      <c r="B31" s="169"/>
      <c r="C31" s="164"/>
      <c r="D31" s="249"/>
      <c r="E31" s="249"/>
      <c r="F31" s="174"/>
      <c r="G31" s="174"/>
    </row>
    <row r="32" spans="1:7" s="186" customFormat="1" ht="18" customHeight="1">
      <c r="A32" s="373">
        <v>28</v>
      </c>
      <c r="B32" s="169"/>
      <c r="C32" s="164"/>
      <c r="D32" s="249"/>
      <c r="E32" s="249"/>
      <c r="F32" s="174"/>
      <c r="G32" s="174"/>
    </row>
    <row r="33" spans="1:8" s="186" customFormat="1" ht="18" customHeight="1">
      <c r="A33" s="373">
        <v>29</v>
      </c>
      <c r="B33" s="169"/>
      <c r="C33" s="164"/>
      <c r="D33" s="249"/>
      <c r="E33" s="249"/>
      <c r="F33" s="174"/>
      <c r="G33" s="174"/>
    </row>
    <row r="34" spans="1:8" s="186" customFormat="1" ht="18" customHeight="1">
      <c r="A34" s="373">
        <v>30</v>
      </c>
      <c r="B34" s="169"/>
      <c r="C34" s="164"/>
      <c r="D34" s="249"/>
      <c r="E34" s="249"/>
      <c r="F34" s="174"/>
      <c r="G34" s="174"/>
    </row>
    <row r="35" spans="1:8" s="186" customFormat="1" ht="18" customHeight="1">
      <c r="A35" s="373">
        <v>31</v>
      </c>
      <c r="B35" s="169"/>
      <c r="C35" s="164"/>
      <c r="D35" s="249"/>
      <c r="E35" s="249"/>
      <c r="F35" s="174"/>
      <c r="G35" s="174"/>
    </row>
    <row r="36" spans="1:8" s="186" customFormat="1" ht="18" customHeight="1">
      <c r="A36" s="373">
        <v>32</v>
      </c>
      <c r="B36" s="169"/>
      <c r="C36" s="164"/>
      <c r="D36" s="249"/>
      <c r="E36" s="249"/>
      <c r="F36" s="174"/>
      <c r="G36" s="174"/>
    </row>
    <row r="37" spans="1:8" s="186" customFormat="1" ht="18" customHeight="1">
      <c r="A37" s="373">
        <v>33</v>
      </c>
      <c r="B37" s="169"/>
      <c r="C37" s="164"/>
      <c r="D37" s="249"/>
      <c r="E37" s="249"/>
      <c r="F37" s="174"/>
      <c r="G37" s="174"/>
    </row>
    <row r="38" spans="1:8" s="186" customFormat="1" ht="18" customHeight="1">
      <c r="A38" s="373">
        <v>34</v>
      </c>
      <c r="B38" s="169"/>
      <c r="C38" s="164"/>
      <c r="D38" s="249"/>
      <c r="E38" s="249"/>
      <c r="F38" s="174"/>
      <c r="G38" s="174"/>
    </row>
    <row r="39" spans="1:8" s="186" customFormat="1" ht="18" customHeight="1">
      <c r="A39" s="373">
        <v>35</v>
      </c>
      <c r="B39" s="169"/>
      <c r="C39" s="164"/>
      <c r="D39" s="249"/>
      <c r="E39" s="249"/>
      <c r="F39" s="174"/>
      <c r="G39" s="174"/>
    </row>
    <row r="40" spans="1:8" s="186" customFormat="1" ht="18" customHeight="1">
      <c r="A40" s="373">
        <v>36</v>
      </c>
      <c r="B40" s="169"/>
      <c r="C40" s="164"/>
      <c r="D40" s="249"/>
      <c r="E40" s="249"/>
      <c r="F40" s="174"/>
      <c r="G40" s="174"/>
    </row>
    <row r="41" spans="1:8" s="186" customFormat="1" ht="18" customHeight="1">
      <c r="A41" s="373">
        <v>37</v>
      </c>
      <c r="B41" s="169"/>
      <c r="C41" s="164"/>
      <c r="D41" s="249"/>
      <c r="E41" s="249"/>
      <c r="F41" s="174"/>
      <c r="G41" s="174"/>
    </row>
    <row r="42" spans="1:8" s="186" customFormat="1" ht="18" customHeight="1">
      <c r="A42" s="373">
        <v>38</v>
      </c>
      <c r="B42" s="169"/>
      <c r="C42" s="164"/>
      <c r="D42" s="249"/>
      <c r="E42" s="249"/>
      <c r="F42" s="174"/>
      <c r="G42" s="174"/>
    </row>
    <row r="43" spans="1:8" s="186" customFormat="1" ht="18" customHeight="1" thickBot="1">
      <c r="A43" s="373"/>
      <c r="B43" s="170"/>
      <c r="C43" s="171"/>
      <c r="D43" s="172"/>
      <c r="E43" s="172"/>
      <c r="F43" s="173"/>
      <c r="G43" s="173"/>
    </row>
    <row r="44" spans="1:8" s="186" customFormat="1" ht="18" customHeight="1" thickBot="1">
      <c r="A44" s="527" t="s">
        <v>87</v>
      </c>
      <c r="B44" s="528"/>
      <c r="C44" s="529"/>
      <c r="D44" s="530" t="s">
        <v>88</v>
      </c>
      <c r="E44" s="530" t="s">
        <v>88</v>
      </c>
      <c r="F44" s="531">
        <f>SUM(F5:F43)</f>
        <v>8699.4699999999993</v>
      </c>
      <c r="G44" s="531"/>
    </row>
    <row r="45" spans="1:8" s="186" customFormat="1" ht="18" customHeight="1">
      <c r="A45" s="372"/>
      <c r="B45" s="166"/>
      <c r="C45" s="166"/>
      <c r="D45" s="166"/>
      <c r="E45" s="166"/>
      <c r="F45" s="166"/>
      <c r="G45" s="166"/>
      <c r="H45" s="166"/>
    </row>
    <row r="46" spans="1:8" s="186" customFormat="1" ht="18" customHeight="1">
      <c r="A46" s="374" t="s">
        <v>119</v>
      </c>
      <c r="B46" s="166" t="s">
        <v>131</v>
      </c>
      <c r="C46" s="166"/>
      <c r="D46" s="166"/>
      <c r="E46" s="166"/>
      <c r="F46" s="166"/>
      <c r="G46" s="166"/>
      <c r="H46" s="166"/>
    </row>
    <row r="47" spans="1:8" s="186" customFormat="1" ht="18" customHeight="1">
      <c r="A47" s="375" t="s">
        <v>121</v>
      </c>
      <c r="B47" s="524" t="s">
        <v>175</v>
      </c>
      <c r="C47" s="166"/>
      <c r="D47" s="166"/>
      <c r="E47" s="166"/>
      <c r="F47" s="166"/>
      <c r="G47" s="166"/>
      <c r="H47" s="166"/>
    </row>
    <row r="48" spans="1:8" s="186" customFormat="1" ht="18" customHeight="1">
      <c r="A48" s="377"/>
      <c r="B48" s="524" t="s">
        <v>183</v>
      </c>
      <c r="C48" s="166"/>
      <c r="D48" s="166"/>
      <c r="E48" s="166"/>
      <c r="F48" s="166"/>
      <c r="G48" s="166"/>
      <c r="H48" s="166"/>
    </row>
    <row r="49" spans="1:8" s="186" customFormat="1" ht="18" customHeight="1">
      <c r="A49" s="377"/>
      <c r="B49"/>
      <c r="C49"/>
      <c r="D49"/>
      <c r="E49"/>
      <c r="F49"/>
      <c r="G49"/>
      <c r="H49"/>
    </row>
    <row r="50" spans="1:8" s="186" customFormat="1" ht="18" customHeight="1">
      <c r="A50" s="377"/>
      <c r="B50"/>
      <c r="C50"/>
      <c r="D50"/>
      <c r="E50"/>
      <c r="F50"/>
      <c r="G50"/>
      <c r="H50"/>
    </row>
    <row r="51" spans="1:8" s="186" customFormat="1" ht="18" customHeight="1">
      <c r="A51" s="377"/>
      <c r="B51"/>
      <c r="C51"/>
      <c r="D51"/>
      <c r="E51"/>
      <c r="F51"/>
      <c r="G51"/>
      <c r="H51"/>
    </row>
    <row r="52" spans="1:8" s="186" customFormat="1" ht="18" customHeight="1">
      <c r="A52" s="377"/>
      <c r="B52"/>
      <c r="C52"/>
      <c r="D52"/>
      <c r="E52"/>
      <c r="F52"/>
      <c r="G52"/>
      <c r="H52"/>
    </row>
    <row r="53" spans="1:8" s="186" customFormat="1" ht="18" customHeight="1">
      <c r="A53" s="377"/>
      <c r="B53"/>
      <c r="C53"/>
      <c r="D53"/>
      <c r="E53"/>
      <c r="F53"/>
      <c r="G53"/>
      <c r="H53"/>
    </row>
    <row r="54" spans="1:8" s="186" customFormat="1" ht="18" customHeight="1">
      <c r="A54" s="377"/>
      <c r="B54"/>
      <c r="C54"/>
      <c r="D54"/>
      <c r="E54"/>
      <c r="F54"/>
      <c r="G54"/>
      <c r="H54"/>
    </row>
    <row r="55" spans="1:8" s="186" customFormat="1" ht="18" customHeight="1">
      <c r="A55" s="377"/>
      <c r="B55"/>
      <c r="C55"/>
      <c r="D55"/>
      <c r="E55"/>
      <c r="F55"/>
      <c r="G55"/>
      <c r="H55"/>
    </row>
    <row r="56" spans="1:8" s="186" customFormat="1" ht="18" customHeight="1">
      <c r="A56" s="377"/>
      <c r="B56"/>
      <c r="C56"/>
      <c r="D56"/>
      <c r="E56"/>
      <c r="F56"/>
      <c r="G56"/>
      <c r="H56"/>
    </row>
    <row r="57" spans="1:8" s="186" customFormat="1" ht="18" customHeight="1">
      <c r="A57" s="377"/>
      <c r="B57"/>
      <c r="C57"/>
      <c r="D57"/>
      <c r="E57"/>
      <c r="F57"/>
      <c r="G57"/>
      <c r="H57"/>
    </row>
    <row r="58" spans="1:8" s="186" customFormat="1" ht="18" customHeight="1">
      <c r="A58" s="377"/>
      <c r="B58"/>
      <c r="C58"/>
      <c r="D58"/>
      <c r="E58"/>
      <c r="F58"/>
      <c r="G58"/>
      <c r="H58"/>
    </row>
    <row r="59" spans="1:8" s="186" customFormat="1" ht="18" customHeight="1">
      <c r="A59" s="377"/>
      <c r="B59"/>
      <c r="C59"/>
      <c r="D59"/>
      <c r="E59"/>
      <c r="F59"/>
      <c r="G59"/>
      <c r="H59"/>
    </row>
    <row r="60" spans="1:8" s="186" customFormat="1" ht="18" customHeight="1">
      <c r="A60" s="377"/>
      <c r="B60"/>
      <c r="C60"/>
      <c r="D60"/>
      <c r="E60"/>
      <c r="F60"/>
      <c r="G60"/>
      <c r="H60"/>
    </row>
    <row r="61" spans="1:8" s="186" customFormat="1" ht="18" customHeight="1">
      <c r="A61" s="377"/>
      <c r="B61"/>
      <c r="C61"/>
      <c r="D61"/>
      <c r="E61"/>
      <c r="F61"/>
      <c r="G61"/>
      <c r="H61"/>
    </row>
    <row r="62" spans="1:8" s="186" customFormat="1" ht="18" customHeight="1">
      <c r="A62" s="377"/>
      <c r="B62"/>
      <c r="C62"/>
      <c r="D62"/>
      <c r="E62"/>
      <c r="F62"/>
      <c r="G62"/>
      <c r="H62"/>
    </row>
    <row r="63" spans="1:8" s="186" customFormat="1" ht="18" customHeight="1">
      <c r="A63" s="377"/>
      <c r="B63"/>
      <c r="C63"/>
      <c r="D63"/>
      <c r="E63"/>
      <c r="F63"/>
      <c r="G63"/>
      <c r="H63"/>
    </row>
    <row r="64" spans="1:8" s="186" customFormat="1" ht="18" customHeight="1">
      <c r="A64" s="377"/>
      <c r="B64"/>
      <c r="C64"/>
      <c r="D64"/>
      <c r="E64"/>
      <c r="F64"/>
      <c r="G64"/>
      <c r="H64"/>
    </row>
    <row r="65" spans="1:8" s="186" customFormat="1" ht="24.9" customHeight="1">
      <c r="A65" s="377"/>
      <c r="B65"/>
      <c r="C65"/>
      <c r="D65"/>
      <c r="E65"/>
      <c r="F65"/>
      <c r="G65"/>
      <c r="H65"/>
    </row>
    <row r="66" spans="1:8" s="186" customFormat="1" ht="24.9" customHeight="1">
      <c r="A66" s="377"/>
      <c r="B66"/>
      <c r="C66"/>
      <c r="D66"/>
      <c r="E66"/>
      <c r="F66"/>
      <c r="G66"/>
      <c r="H66"/>
    </row>
    <row r="67" spans="1:8" s="186" customFormat="1" ht="24.9" customHeight="1">
      <c r="A67" s="377"/>
      <c r="B67"/>
      <c r="C67"/>
      <c r="D67"/>
      <c r="E67"/>
      <c r="F67"/>
      <c r="G67"/>
      <c r="H67"/>
    </row>
    <row r="68" spans="1:8" s="186" customFormat="1">
      <c r="A68" s="377"/>
      <c r="B68"/>
      <c r="C68"/>
      <c r="D68"/>
      <c r="E68"/>
      <c r="F68"/>
      <c r="G68"/>
      <c r="H68"/>
    </row>
    <row r="69" spans="1:8" s="186" customFormat="1">
      <c r="A69" s="377"/>
      <c r="B69"/>
      <c r="C69"/>
      <c r="D69"/>
      <c r="E69"/>
      <c r="F69"/>
      <c r="G69"/>
      <c r="H69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&amp;RZałącznik nr 1 – pismo ZP - 7212.1.2015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7" tint="-0.499984740745262"/>
  </sheetPr>
  <dimension ref="A1:J249"/>
  <sheetViews>
    <sheetView zoomScaleNormal="100" workbookViewId="0">
      <selection activeCell="D7" sqref="D7"/>
    </sheetView>
  </sheetViews>
  <sheetFormatPr defaultColWidth="6.33203125" defaultRowHeight="10.199999999999999"/>
  <cols>
    <col min="1" max="1" width="4.44140625" style="372" customWidth="1"/>
    <col min="2" max="2" width="19.6640625" style="166" customWidth="1"/>
    <col min="3" max="3" width="11.5546875" style="166" bestFit="1" customWidth="1"/>
    <col min="4" max="4" width="23.6640625" style="166" customWidth="1"/>
    <col min="5" max="5" width="19.33203125" style="166" customWidth="1"/>
    <col min="6" max="6" width="19.109375" style="166" bestFit="1" customWidth="1"/>
    <col min="7" max="7" width="22" style="166" customWidth="1"/>
    <col min="8" max="8" width="18.109375" style="166" bestFit="1" customWidth="1"/>
    <col min="9" max="16384" width="6.33203125" style="166"/>
  </cols>
  <sheetData>
    <row r="1" spans="1:10" s="168" customFormat="1" ht="46.5" customHeight="1">
      <c r="A1" s="945" t="s">
        <v>164</v>
      </c>
      <c r="B1" s="945"/>
      <c r="C1" s="945"/>
      <c r="D1" s="945"/>
      <c r="E1" s="945"/>
      <c r="F1" s="945"/>
      <c r="G1" s="945"/>
      <c r="H1" s="515"/>
      <c r="J1" s="516"/>
    </row>
    <row r="2" spans="1:10" ht="15">
      <c r="A2" s="725" t="s">
        <v>0</v>
      </c>
      <c r="B2" s="726"/>
      <c r="C2" s="727"/>
      <c r="D2" s="728"/>
      <c r="E2" s="729"/>
      <c r="F2" s="730"/>
      <c r="G2" s="731" t="s">
        <v>182</v>
      </c>
      <c r="I2" s="167"/>
      <c r="J2" s="167"/>
    </row>
    <row r="3" spans="1:10" ht="23.25" customHeight="1" thickBot="1">
      <c r="A3" s="732" t="s">
        <v>86</v>
      </c>
      <c r="B3" s="732" t="s">
        <v>117</v>
      </c>
      <c r="C3" s="733" t="s">
        <v>85</v>
      </c>
      <c r="D3" s="734" t="s">
        <v>83</v>
      </c>
      <c r="E3" s="734" t="s">
        <v>84</v>
      </c>
      <c r="F3" s="734" t="s">
        <v>118</v>
      </c>
      <c r="G3" s="734" t="s">
        <v>120</v>
      </c>
    </row>
    <row r="4" spans="1:10" ht="18" customHeight="1" thickTop="1">
      <c r="A4" s="382">
        <v>1</v>
      </c>
      <c r="B4" s="376" t="s">
        <v>189</v>
      </c>
      <c r="C4" s="361" t="s">
        <v>198</v>
      </c>
      <c r="D4" s="816" t="s">
        <v>199</v>
      </c>
      <c r="E4" s="361" t="s">
        <v>195</v>
      </c>
      <c r="F4" s="816">
        <v>4351.63</v>
      </c>
      <c r="G4" s="364"/>
    </row>
    <row r="5" spans="1:10" ht="18" customHeight="1">
      <c r="A5" s="373">
        <v>2</v>
      </c>
      <c r="B5" s="365"/>
      <c r="C5" s="362"/>
      <c r="D5" s="363"/>
      <c r="E5" s="363"/>
      <c r="F5" s="364"/>
      <c r="G5" s="364"/>
    </row>
    <row r="6" spans="1:10" ht="18" customHeight="1">
      <c r="A6" s="373">
        <v>3</v>
      </c>
      <c r="B6" s="365"/>
      <c r="C6" s="366"/>
      <c r="D6" s="367"/>
      <c r="E6" s="367"/>
      <c r="F6" s="368"/>
      <c r="G6" s="368"/>
    </row>
    <row r="7" spans="1:10" ht="18" customHeight="1">
      <c r="A7" s="373">
        <v>4</v>
      </c>
      <c r="B7" s="365"/>
      <c r="C7" s="369"/>
      <c r="D7" s="370"/>
      <c r="E7" s="370"/>
      <c r="F7" s="371"/>
      <c r="G7" s="371"/>
    </row>
    <row r="8" spans="1:10" ht="18" customHeight="1">
      <c r="A8" s="373">
        <v>5</v>
      </c>
      <c r="B8" s="169"/>
      <c r="C8" s="164"/>
      <c r="D8" s="165"/>
      <c r="E8" s="165"/>
      <c r="F8" s="174"/>
      <c r="G8" s="174"/>
    </row>
    <row r="9" spans="1:10" ht="18" customHeight="1">
      <c r="A9" s="373">
        <v>6</v>
      </c>
      <c r="B9" s="169"/>
      <c r="C9" s="164"/>
      <c r="D9" s="165"/>
      <c r="E9" s="165"/>
      <c r="F9" s="174"/>
      <c r="G9" s="174"/>
    </row>
    <row r="10" spans="1:10" ht="18" customHeight="1">
      <c r="A10" s="373">
        <v>7</v>
      </c>
      <c r="B10" s="169"/>
      <c r="C10" s="164"/>
      <c r="D10" s="165"/>
      <c r="E10" s="165"/>
      <c r="F10" s="174"/>
      <c r="G10" s="174"/>
    </row>
    <row r="11" spans="1:10" ht="18" customHeight="1">
      <c r="A11" s="373">
        <v>8</v>
      </c>
      <c r="B11" s="169"/>
      <c r="C11" s="164"/>
      <c r="D11" s="165"/>
      <c r="E11" s="165"/>
      <c r="F11" s="174"/>
      <c r="G11" s="174"/>
    </row>
    <row r="12" spans="1:10" ht="18" customHeight="1">
      <c r="A12" s="373">
        <v>9</v>
      </c>
      <c r="B12" s="169"/>
      <c r="C12" s="164"/>
      <c r="D12" s="165"/>
      <c r="E12" s="165"/>
      <c r="F12" s="174"/>
      <c r="G12" s="174"/>
    </row>
    <row r="13" spans="1:10" ht="18" customHeight="1">
      <c r="A13" s="373">
        <v>10</v>
      </c>
      <c r="B13" s="169"/>
      <c r="C13" s="164"/>
      <c r="D13" s="165"/>
      <c r="E13" s="165"/>
      <c r="F13" s="174"/>
      <c r="G13" s="174"/>
    </row>
    <row r="14" spans="1:10" ht="18" customHeight="1">
      <c r="A14" s="373">
        <v>11</v>
      </c>
      <c r="B14" s="169"/>
      <c r="C14" s="164"/>
      <c r="D14" s="165"/>
      <c r="E14" s="165"/>
      <c r="F14" s="174"/>
      <c r="G14" s="174"/>
    </row>
    <row r="15" spans="1:10" ht="18" customHeight="1">
      <c r="A15" s="373">
        <v>12</v>
      </c>
      <c r="B15" s="169"/>
      <c r="C15" s="164"/>
      <c r="D15" s="165"/>
      <c r="E15" s="165"/>
      <c r="F15" s="174"/>
      <c r="G15" s="174"/>
    </row>
    <row r="16" spans="1:10" ht="18" customHeight="1">
      <c r="A16" s="373">
        <v>13</v>
      </c>
      <c r="B16" s="169"/>
      <c r="C16" s="164"/>
      <c r="D16" s="165"/>
      <c r="E16" s="165"/>
      <c r="F16" s="174"/>
      <c r="G16" s="174"/>
    </row>
    <row r="17" spans="1:7" ht="18" customHeight="1">
      <c r="A17" s="373">
        <v>14</v>
      </c>
      <c r="B17" s="169"/>
      <c r="C17" s="164"/>
      <c r="D17" s="165"/>
      <c r="E17" s="165"/>
      <c r="F17" s="174"/>
      <c r="G17" s="174"/>
    </row>
    <row r="18" spans="1:7" ht="18" customHeight="1">
      <c r="A18" s="373">
        <v>15</v>
      </c>
      <c r="B18" s="169"/>
      <c r="C18" s="164"/>
      <c r="D18" s="165"/>
      <c r="E18" s="165"/>
      <c r="F18" s="174"/>
      <c r="G18" s="174"/>
    </row>
    <row r="19" spans="1:7" ht="18" customHeight="1">
      <c r="A19" s="373">
        <v>16</v>
      </c>
      <c r="B19" s="169"/>
      <c r="C19" s="169"/>
      <c r="D19" s="169"/>
      <c r="E19" s="169"/>
      <c r="F19" s="175"/>
      <c r="G19" s="175"/>
    </row>
    <row r="20" spans="1:7" ht="18" customHeight="1">
      <c r="A20" s="373">
        <v>17</v>
      </c>
      <c r="B20" s="169"/>
      <c r="C20" s="164"/>
      <c r="D20" s="165"/>
      <c r="E20" s="165"/>
      <c r="F20" s="174"/>
      <c r="G20" s="174"/>
    </row>
    <row r="21" spans="1:7" ht="18" customHeight="1">
      <c r="A21" s="373">
        <v>18</v>
      </c>
      <c r="B21" s="169"/>
      <c r="C21" s="164"/>
      <c r="D21" s="165"/>
      <c r="E21" s="165"/>
      <c r="F21" s="174"/>
      <c r="G21" s="174"/>
    </row>
    <row r="22" spans="1:7" ht="18" customHeight="1">
      <c r="A22" s="373">
        <v>19</v>
      </c>
      <c r="B22" s="169"/>
      <c r="C22" s="164"/>
      <c r="D22" s="165"/>
      <c r="E22" s="165"/>
      <c r="F22" s="174"/>
      <c r="G22" s="174"/>
    </row>
    <row r="23" spans="1:7" ht="18" customHeight="1">
      <c r="A23" s="373">
        <v>20</v>
      </c>
      <c r="B23" s="169"/>
      <c r="C23" s="164"/>
      <c r="D23" s="165"/>
      <c r="E23" s="165"/>
      <c r="F23" s="174"/>
      <c r="G23" s="174"/>
    </row>
    <row r="24" spans="1:7" ht="18" customHeight="1">
      <c r="A24" s="373">
        <v>21</v>
      </c>
      <c r="B24" s="169"/>
      <c r="C24" s="164"/>
      <c r="D24" s="165"/>
      <c r="E24" s="165"/>
      <c r="F24" s="174"/>
      <c r="G24" s="174"/>
    </row>
    <row r="25" spans="1:7" ht="18" customHeight="1">
      <c r="A25" s="373">
        <v>22</v>
      </c>
      <c r="B25" s="169"/>
      <c r="C25" s="164"/>
      <c r="D25" s="165"/>
      <c r="E25" s="165"/>
      <c r="F25" s="174"/>
      <c r="G25" s="174"/>
    </row>
    <row r="26" spans="1:7" ht="18" customHeight="1">
      <c r="A26" s="373">
        <v>23</v>
      </c>
      <c r="B26" s="169"/>
      <c r="C26" s="164"/>
      <c r="D26" s="165"/>
      <c r="E26" s="165"/>
      <c r="F26" s="174"/>
      <c r="G26" s="174"/>
    </row>
    <row r="27" spans="1:7" ht="18" customHeight="1">
      <c r="A27" s="373">
        <v>24</v>
      </c>
      <c r="B27" s="169"/>
      <c r="C27" s="164"/>
      <c r="D27" s="165"/>
      <c r="E27" s="165"/>
      <c r="F27" s="174"/>
      <c r="G27" s="174"/>
    </row>
    <row r="28" spans="1:7" ht="18" customHeight="1">
      <c r="A28" s="373">
        <v>25</v>
      </c>
      <c r="B28" s="169"/>
      <c r="C28" s="164"/>
      <c r="D28" s="165"/>
      <c r="E28" s="165"/>
      <c r="F28" s="174"/>
      <c r="G28" s="174"/>
    </row>
    <row r="29" spans="1:7" ht="18" customHeight="1">
      <c r="A29" s="373">
        <v>26</v>
      </c>
      <c r="B29" s="169"/>
      <c r="C29" s="164"/>
      <c r="D29" s="165"/>
      <c r="E29" s="165"/>
      <c r="F29" s="174"/>
      <c r="G29" s="174"/>
    </row>
    <row r="30" spans="1:7" ht="18" customHeight="1">
      <c r="A30" s="373">
        <v>27</v>
      </c>
      <c r="B30" s="169"/>
      <c r="C30" s="164"/>
      <c r="D30" s="165"/>
      <c r="E30" s="165"/>
      <c r="F30" s="174"/>
      <c r="G30" s="174"/>
    </row>
    <row r="31" spans="1:7" ht="18" customHeight="1">
      <c r="A31" s="373">
        <v>28</v>
      </c>
      <c r="B31" s="169"/>
      <c r="C31" s="164"/>
      <c r="D31" s="165"/>
      <c r="E31" s="165"/>
      <c r="F31" s="174"/>
      <c r="G31" s="174"/>
    </row>
    <row r="32" spans="1:7" ht="18" customHeight="1">
      <c r="A32" s="373">
        <v>29</v>
      </c>
      <c r="B32" s="169"/>
      <c r="C32" s="164"/>
      <c r="D32" s="165"/>
      <c r="E32" s="165"/>
      <c r="F32" s="174"/>
      <c r="G32" s="174"/>
    </row>
    <row r="33" spans="1:7" ht="18" customHeight="1">
      <c r="A33" s="373">
        <v>30</v>
      </c>
      <c r="B33" s="169"/>
      <c r="C33" s="164"/>
      <c r="D33" s="165"/>
      <c r="E33" s="165"/>
      <c r="F33" s="174"/>
      <c r="G33" s="174"/>
    </row>
    <row r="34" spans="1:7" ht="18" customHeight="1">
      <c r="A34" s="373">
        <v>31</v>
      </c>
      <c r="B34" s="169"/>
      <c r="C34" s="164"/>
      <c r="D34" s="165"/>
      <c r="E34" s="165"/>
      <c r="F34" s="174"/>
      <c r="G34" s="174"/>
    </row>
    <row r="35" spans="1:7" ht="18" customHeight="1">
      <c r="A35" s="373">
        <v>32</v>
      </c>
      <c r="B35" s="169"/>
      <c r="C35" s="164"/>
      <c r="D35" s="165"/>
      <c r="E35" s="165"/>
      <c r="F35" s="174"/>
      <c r="G35" s="174"/>
    </row>
    <row r="36" spans="1:7" ht="18" customHeight="1">
      <c r="A36" s="373">
        <v>33</v>
      </c>
      <c r="B36" s="169"/>
      <c r="C36" s="164"/>
      <c r="D36" s="165"/>
      <c r="E36" s="165"/>
      <c r="F36" s="174"/>
      <c r="G36" s="174"/>
    </row>
    <row r="37" spans="1:7" ht="18" customHeight="1">
      <c r="A37" s="373">
        <v>34</v>
      </c>
      <c r="B37" s="169"/>
      <c r="C37" s="164"/>
      <c r="D37" s="165"/>
      <c r="E37" s="165"/>
      <c r="F37" s="174"/>
      <c r="G37" s="174"/>
    </row>
    <row r="38" spans="1:7" ht="18" customHeight="1">
      <c r="A38" s="373">
        <v>35</v>
      </c>
      <c r="B38" s="169"/>
      <c r="C38" s="164"/>
      <c r="D38" s="165"/>
      <c r="E38" s="165"/>
      <c r="F38" s="174"/>
      <c r="G38" s="174"/>
    </row>
    <row r="39" spans="1:7" ht="18" customHeight="1">
      <c r="A39" s="373">
        <v>36</v>
      </c>
      <c r="B39" s="169"/>
      <c r="C39" s="164"/>
      <c r="D39" s="165"/>
      <c r="E39" s="165"/>
      <c r="F39" s="174"/>
      <c r="G39" s="174"/>
    </row>
    <row r="40" spans="1:7" ht="18" customHeight="1">
      <c r="A40" s="373">
        <v>37</v>
      </c>
      <c r="B40" s="169"/>
      <c r="C40" s="164"/>
      <c r="D40" s="165"/>
      <c r="E40" s="165"/>
      <c r="F40" s="174"/>
      <c r="G40" s="174"/>
    </row>
    <row r="41" spans="1:7" ht="18" customHeight="1">
      <c r="A41" s="373">
        <v>38</v>
      </c>
      <c r="B41" s="169"/>
      <c r="C41" s="164"/>
      <c r="D41" s="165"/>
      <c r="E41" s="165"/>
      <c r="F41" s="174"/>
      <c r="G41" s="174"/>
    </row>
    <row r="42" spans="1:7" ht="18" customHeight="1">
      <c r="A42" s="373">
        <v>39</v>
      </c>
      <c r="B42" s="169"/>
      <c r="C42" s="169"/>
      <c r="D42" s="169"/>
      <c r="E42" s="169"/>
      <c r="F42" s="175"/>
      <c r="G42" s="175"/>
    </row>
    <row r="43" spans="1:7" ht="18" customHeight="1">
      <c r="A43" s="373">
        <v>40</v>
      </c>
      <c r="B43" s="169"/>
      <c r="C43" s="169"/>
      <c r="D43" s="169"/>
      <c r="E43" s="169"/>
      <c r="F43" s="175"/>
      <c r="G43" s="175"/>
    </row>
    <row r="44" spans="1:7" ht="18" customHeight="1">
      <c r="A44" s="373">
        <v>41</v>
      </c>
      <c r="B44" s="169"/>
      <c r="C44" s="164"/>
      <c r="D44" s="165"/>
      <c r="E44" s="165"/>
      <c r="F44" s="174"/>
      <c r="G44" s="174"/>
    </row>
    <row r="45" spans="1:7" ht="18" customHeight="1">
      <c r="A45" s="373">
        <v>42</v>
      </c>
      <c r="B45" s="169"/>
      <c r="C45" s="164"/>
      <c r="D45" s="165"/>
      <c r="E45" s="165"/>
      <c r="F45" s="174"/>
      <c r="G45" s="174"/>
    </row>
    <row r="46" spans="1:7" ht="18" customHeight="1">
      <c r="A46" s="373">
        <v>43</v>
      </c>
      <c r="B46" s="169"/>
      <c r="C46" s="164"/>
      <c r="D46" s="165"/>
      <c r="E46" s="165"/>
      <c r="F46" s="174"/>
      <c r="G46" s="174"/>
    </row>
    <row r="47" spans="1:7" ht="18" customHeight="1">
      <c r="A47" s="373">
        <v>44</v>
      </c>
      <c r="B47" s="169"/>
      <c r="C47" s="169"/>
      <c r="D47" s="169"/>
      <c r="E47" s="169"/>
      <c r="F47" s="175"/>
      <c r="G47" s="175"/>
    </row>
    <row r="48" spans="1:7" ht="18" customHeight="1">
      <c r="A48" s="373">
        <v>45</v>
      </c>
      <c r="B48" s="169"/>
      <c r="C48" s="169"/>
      <c r="D48" s="169"/>
      <c r="E48" s="169"/>
      <c r="F48" s="176"/>
      <c r="G48" s="176"/>
    </row>
    <row r="49" spans="1:8" ht="18" customHeight="1">
      <c r="A49" s="373">
        <v>46</v>
      </c>
      <c r="B49" s="169"/>
      <c r="C49" s="164"/>
      <c r="D49" s="165"/>
      <c r="E49" s="165"/>
      <c r="F49" s="174"/>
      <c r="G49" s="174"/>
    </row>
    <row r="50" spans="1:8" ht="18" customHeight="1">
      <c r="A50" s="373">
        <v>47</v>
      </c>
      <c r="B50" s="169"/>
      <c r="C50" s="164"/>
      <c r="D50" s="165"/>
      <c r="E50" s="165"/>
      <c r="F50" s="174"/>
      <c r="G50" s="174"/>
    </row>
    <row r="51" spans="1:8" ht="18" customHeight="1">
      <c r="A51" s="373">
        <v>48</v>
      </c>
      <c r="B51" s="169"/>
      <c r="C51" s="164"/>
      <c r="D51" s="165"/>
      <c r="E51" s="165"/>
      <c r="F51" s="174"/>
      <c r="G51" s="174"/>
    </row>
    <row r="52" spans="1:8" ht="18" customHeight="1">
      <c r="A52" s="373">
        <v>49</v>
      </c>
      <c r="B52" s="169"/>
      <c r="C52" s="164"/>
      <c r="D52" s="165"/>
      <c r="E52" s="165"/>
      <c r="F52" s="174"/>
      <c r="G52" s="174"/>
    </row>
    <row r="53" spans="1:8" ht="18" customHeight="1">
      <c r="A53" s="373">
        <v>50</v>
      </c>
      <c r="B53" s="169"/>
      <c r="C53" s="164"/>
      <c r="D53" s="165"/>
      <c r="E53" s="165"/>
      <c r="F53" s="177"/>
      <c r="G53" s="177"/>
    </row>
    <row r="54" spans="1:8" ht="18" customHeight="1" thickBot="1">
      <c r="A54" s="373"/>
      <c r="B54" s="170"/>
      <c r="C54" s="171"/>
      <c r="D54" s="172"/>
      <c r="E54" s="172"/>
      <c r="F54" s="173"/>
      <c r="G54" s="173"/>
    </row>
    <row r="55" spans="1:8" ht="16.5" customHeight="1" thickBot="1">
      <c r="A55" s="946" t="s">
        <v>87</v>
      </c>
      <c r="B55" s="947"/>
      <c r="C55" s="948"/>
      <c r="D55" s="735" t="s">
        <v>88</v>
      </c>
      <c r="E55" s="735" t="s">
        <v>88</v>
      </c>
      <c r="F55" s="736">
        <f>SUM(F4:F53)</f>
        <v>4351.63</v>
      </c>
      <c r="G55" s="736"/>
    </row>
    <row r="56" spans="1:8" ht="9.9" customHeight="1"/>
    <row r="57" spans="1:8" ht="9.9" customHeight="1"/>
    <row r="58" spans="1:8" ht="11.4">
      <c r="A58" s="374" t="s">
        <v>119</v>
      </c>
      <c r="B58" s="166" t="s">
        <v>131</v>
      </c>
      <c r="G58" s="359"/>
      <c r="H58" s="359"/>
    </row>
    <row r="59" spans="1:8" ht="14.25" customHeight="1">
      <c r="A59" s="375" t="s">
        <v>121</v>
      </c>
      <c r="B59" s="524" t="s">
        <v>175</v>
      </c>
    </row>
    <row r="60" spans="1:8" ht="9.9" customHeight="1">
      <c r="B60" s="949" t="s">
        <v>183</v>
      </c>
      <c r="C60" s="949"/>
      <c r="D60" s="949"/>
    </row>
    <row r="61" spans="1:8" ht="9.9" customHeight="1"/>
    <row r="62" spans="1:8" ht="9.9" customHeight="1"/>
    <row r="63" spans="1:8" ht="9.9" customHeight="1"/>
    <row r="64" spans="1:8" ht="9.9" customHeight="1"/>
    <row r="65" ht="9.9" customHeight="1"/>
    <row r="66" ht="9.9" customHeight="1"/>
    <row r="67" ht="9.9" customHeight="1"/>
    <row r="68" ht="9.9" customHeight="1"/>
    <row r="69" ht="9.9" customHeight="1"/>
    <row r="70" ht="9.9" customHeight="1"/>
    <row r="71" ht="9.9" customHeight="1"/>
    <row r="72" ht="9.9" customHeight="1"/>
    <row r="73" ht="9.9" customHeight="1"/>
    <row r="74" ht="9.9" customHeight="1"/>
    <row r="75" ht="9.9" customHeight="1"/>
    <row r="76" ht="9.9" customHeight="1"/>
    <row r="77" ht="9.9" customHeight="1"/>
    <row r="78" ht="9.9" customHeight="1"/>
    <row r="79" ht="9.9" customHeight="1"/>
    <row r="80" ht="9.9" customHeight="1"/>
    <row r="81" ht="9.9" customHeight="1"/>
    <row r="82" ht="9.9" customHeight="1"/>
    <row r="83" ht="9.9" customHeight="1"/>
    <row r="84" ht="9.9" customHeight="1"/>
    <row r="85" ht="9.9" customHeight="1"/>
    <row r="86" ht="9.9" customHeight="1"/>
    <row r="87" ht="9.9" customHeight="1"/>
    <row r="88" ht="9.9" customHeight="1"/>
    <row r="89" ht="9.9" customHeight="1"/>
    <row r="90" ht="9.9" customHeight="1"/>
    <row r="91" ht="9.9" customHeight="1"/>
    <row r="92" ht="9.9" customHeight="1"/>
    <row r="93" ht="9.9" customHeight="1"/>
    <row r="94" ht="9.9" customHeight="1"/>
    <row r="95" ht="9.9" customHeight="1"/>
    <row r="96" ht="9.9" customHeight="1"/>
    <row r="97" ht="9.9" customHeight="1"/>
    <row r="98" ht="9.9" customHeight="1"/>
    <row r="99" ht="9.9" customHeight="1"/>
    <row r="100" ht="9.9" customHeight="1"/>
    <row r="101" ht="9.9" customHeight="1"/>
    <row r="102" ht="9.9" customHeight="1"/>
    <row r="103" ht="9.9" customHeight="1"/>
    <row r="104" ht="9.9" customHeight="1"/>
    <row r="105" ht="9.9" customHeight="1"/>
    <row r="106" ht="9.9" customHeight="1"/>
    <row r="107" ht="9.9" customHeight="1"/>
    <row r="108" ht="9.9" customHeight="1"/>
    <row r="109" ht="9.9" customHeight="1"/>
    <row r="110" ht="9.9" customHeight="1"/>
    <row r="111" ht="9.9" customHeight="1"/>
    <row r="112" ht="9.9" customHeight="1"/>
    <row r="113" ht="9.9" customHeight="1"/>
    <row r="114" ht="9.9" customHeight="1"/>
    <row r="115" ht="9.9" customHeight="1"/>
    <row r="116" ht="9.9" customHeight="1"/>
    <row r="117" ht="9.9" customHeight="1"/>
    <row r="118" ht="9.9" customHeight="1"/>
    <row r="119" ht="9.9" customHeight="1"/>
    <row r="120" ht="9.9" customHeight="1"/>
    <row r="121" ht="9.9" customHeight="1"/>
    <row r="122" ht="9.9" customHeight="1"/>
    <row r="123" ht="9.9" customHeight="1"/>
    <row r="124" ht="9.9" customHeight="1"/>
    <row r="125" ht="9.9" customHeight="1"/>
    <row r="126" ht="9.9" customHeight="1"/>
    <row r="127" ht="9.9" customHeight="1"/>
    <row r="128" ht="9.9" customHeight="1"/>
    <row r="129" ht="9.9" customHeight="1"/>
    <row r="130" ht="9.9" customHeight="1"/>
    <row r="131" ht="9.9" customHeight="1"/>
    <row r="132" ht="9.9" customHeight="1"/>
    <row r="133" ht="9.9" customHeight="1"/>
    <row r="134" ht="9.9" customHeight="1"/>
    <row r="135" ht="9.9" customHeight="1"/>
    <row r="136" ht="9.9" customHeight="1"/>
    <row r="137" ht="9.9" customHeight="1"/>
    <row r="138" ht="9.9" customHeight="1"/>
    <row r="139" ht="9.9" customHeight="1"/>
    <row r="140" ht="9.9" customHeight="1"/>
    <row r="141" ht="9.9" customHeight="1"/>
    <row r="142" ht="9.9" customHeight="1"/>
    <row r="143" ht="9.9" customHeight="1"/>
    <row r="144" ht="9.9" customHeight="1"/>
    <row r="145" ht="9.9" customHeight="1"/>
    <row r="146" ht="9.9" customHeight="1"/>
    <row r="147" ht="9.9" customHeight="1"/>
    <row r="148" ht="9.9" customHeight="1"/>
    <row r="149" ht="9.9" customHeight="1"/>
    <row r="150" ht="9.9" customHeight="1"/>
    <row r="151" ht="9.9" customHeight="1"/>
    <row r="152" ht="9.9" customHeight="1"/>
    <row r="153" ht="9.9" customHeight="1"/>
    <row r="154" ht="9.9" customHeight="1"/>
    <row r="155" ht="9.9" customHeight="1"/>
    <row r="156" ht="9.9" customHeight="1"/>
    <row r="157" ht="9.9" customHeight="1"/>
    <row r="158" ht="9.9" customHeight="1"/>
    <row r="159" ht="9.9" customHeight="1"/>
    <row r="160" ht="9.9" customHeight="1"/>
    <row r="161" ht="9.9" customHeight="1"/>
    <row r="162" ht="9.9" customHeight="1"/>
    <row r="163" ht="9.9" customHeight="1"/>
    <row r="164" ht="9.9" customHeight="1"/>
    <row r="165" ht="9.9" customHeight="1"/>
    <row r="166" ht="9.9" customHeight="1"/>
    <row r="167" ht="9.9" customHeight="1"/>
    <row r="168" ht="9.9" customHeight="1"/>
    <row r="169" ht="9.9" customHeight="1"/>
    <row r="170" ht="9.9" customHeight="1"/>
    <row r="171" ht="9.9" customHeight="1"/>
    <row r="172" ht="9.9" customHeight="1"/>
    <row r="173" ht="9.9" customHeight="1"/>
    <row r="174" ht="9.9" customHeight="1"/>
    <row r="175" ht="9.9" customHeight="1"/>
    <row r="176" ht="9.9" customHeight="1"/>
    <row r="177" ht="9.9" customHeight="1"/>
    <row r="178" ht="9.9" customHeight="1"/>
    <row r="179" ht="9.9" customHeight="1"/>
    <row r="180" ht="9.9" customHeight="1"/>
    <row r="181" ht="9.9" customHeight="1"/>
    <row r="182" ht="9.9" customHeight="1"/>
    <row r="183" ht="9.9" customHeight="1"/>
    <row r="184" ht="9.9" customHeight="1"/>
    <row r="185" ht="9.9" customHeight="1"/>
    <row r="186" ht="9.9" customHeight="1"/>
    <row r="187" ht="9.9" customHeight="1"/>
    <row r="188" ht="9.9" customHeight="1"/>
    <row r="189" ht="9.9" customHeight="1"/>
    <row r="190" ht="9.9" customHeight="1"/>
    <row r="191" ht="9.9" customHeight="1"/>
    <row r="192" ht="9.9" customHeight="1"/>
    <row r="193" ht="9.9" customHeight="1"/>
    <row r="194" ht="9.9" customHeight="1"/>
    <row r="195" ht="9.9" customHeight="1"/>
    <row r="196" ht="9.9" customHeight="1"/>
    <row r="197" ht="9.9" customHeight="1"/>
    <row r="198" ht="9.9" customHeight="1"/>
    <row r="199" ht="9.9" customHeight="1"/>
    <row r="200" ht="9.9" customHeight="1"/>
    <row r="201" ht="9.9" customHeight="1"/>
    <row r="202" ht="9.9" customHeight="1"/>
    <row r="203" ht="9.9" customHeight="1"/>
    <row r="204" ht="9.9" customHeight="1"/>
    <row r="205" ht="9.9" customHeight="1"/>
    <row r="206" ht="9.9" customHeight="1"/>
    <row r="207" ht="9.9" customHeight="1"/>
    <row r="208" ht="9.9" customHeight="1"/>
    <row r="209" ht="9.9" customHeight="1"/>
    <row r="210" ht="9.9" customHeight="1"/>
    <row r="211" ht="9.9" customHeight="1"/>
    <row r="212" ht="9.9" customHeight="1"/>
    <row r="213" ht="9.9" customHeight="1"/>
    <row r="214" ht="9.9" customHeight="1"/>
    <row r="215" ht="9.9" customHeight="1"/>
    <row r="216" ht="9.9" customHeight="1"/>
    <row r="217" ht="9.9" customHeight="1"/>
    <row r="218" ht="9.9" customHeight="1"/>
    <row r="219" ht="9.9" customHeight="1"/>
    <row r="220" ht="9.9" customHeight="1"/>
    <row r="221" ht="9.9" customHeight="1"/>
    <row r="222" ht="9.9" customHeight="1"/>
    <row r="223" ht="9.9" customHeight="1"/>
    <row r="224" ht="9.9" customHeight="1"/>
    <row r="225" ht="9.9" customHeight="1"/>
    <row r="226" ht="9.9" customHeight="1"/>
    <row r="227" ht="9.9" customHeight="1"/>
    <row r="228" ht="9.9" customHeight="1"/>
    <row r="229" ht="9.9" customHeight="1"/>
    <row r="230" ht="9.9" customHeight="1"/>
    <row r="231" ht="9.9" customHeight="1"/>
    <row r="232" ht="9.9" customHeight="1"/>
    <row r="233" ht="9.9" customHeight="1"/>
    <row r="234" ht="9.9" customHeight="1"/>
    <row r="235" ht="9.9" customHeight="1"/>
    <row r="236" ht="9.9" customHeight="1"/>
    <row r="237" ht="9.9" customHeight="1"/>
    <row r="238" ht="9.9" customHeight="1"/>
    <row r="239" ht="9.9" customHeight="1"/>
    <row r="240" ht="9.9" customHeight="1"/>
    <row r="241" spans="1:8" ht="9.9" customHeight="1"/>
    <row r="242" spans="1:8" ht="9.9" customHeight="1"/>
    <row r="243" spans="1:8" ht="9.9" customHeight="1"/>
    <row r="244" spans="1:8" ht="9.9" customHeight="1"/>
    <row r="245" spans="1:8" ht="9.9" customHeight="1"/>
    <row r="246" spans="1:8" ht="9.9" customHeight="1"/>
    <row r="247" spans="1:8" ht="9.9" customHeight="1"/>
    <row r="248" spans="1:8" ht="9.9" customHeight="1"/>
    <row r="249" spans="1:8" s="168" customFormat="1" ht="23.25" customHeight="1">
      <c r="A249" s="372"/>
      <c r="B249" s="166"/>
      <c r="C249" s="166"/>
      <c r="D249" s="166"/>
      <c r="E249" s="166"/>
      <c r="F249" s="166"/>
      <c r="G249" s="166"/>
      <c r="H249" s="166"/>
    </row>
  </sheetData>
  <mergeCells count="3">
    <mergeCell ref="A1:G1"/>
    <mergeCell ref="A55:C55"/>
    <mergeCell ref="B60:D60"/>
  </mergeCells>
  <phoneticPr fontId="8" type="noConversion"/>
  <printOptions horizontalCentered="1"/>
  <pageMargins left="0.78740157480314965" right="0.78740157480314965" top="0.62992125984251968" bottom="0.31496062992125984" header="0.35433070866141736" footer="0.15748031496062992"/>
  <pageSetup paperSize="9" scale="72" orientation="portrait" r:id="rId1"/>
  <headerFooter alignWithMargins="0">
    <oddHeader>&amp;RZałącznik nr 1 – pismo ZP - 7212.1.2015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C00000"/>
  </sheetPr>
  <dimension ref="A1:I62"/>
  <sheetViews>
    <sheetView zoomScaleNormal="100" workbookViewId="0">
      <selection activeCell="G10" sqref="G10"/>
    </sheetView>
  </sheetViews>
  <sheetFormatPr defaultRowHeight="13.2"/>
  <cols>
    <col min="1" max="1" width="4.44140625" customWidth="1"/>
    <col min="2" max="2" width="14.6640625" bestFit="1" customWidth="1"/>
    <col min="3" max="3" width="17.33203125" customWidth="1"/>
    <col min="4" max="4" width="17.6640625" customWidth="1"/>
    <col min="5" max="5" width="20.109375" bestFit="1" customWidth="1"/>
    <col min="6" max="6" width="22.109375" customWidth="1"/>
    <col min="7" max="7" width="35.109375" customWidth="1"/>
    <col min="8" max="8" width="21.6640625" customWidth="1"/>
  </cols>
  <sheetData>
    <row r="1" spans="1:9" s="518" customFormat="1" ht="40.5" customHeight="1" thickBot="1">
      <c r="A1" s="950" t="s">
        <v>166</v>
      </c>
      <c r="B1" s="950"/>
      <c r="C1" s="950"/>
      <c r="D1" s="950"/>
      <c r="E1" s="950"/>
      <c r="F1" s="950"/>
      <c r="G1" s="950"/>
      <c r="H1" s="517"/>
    </row>
    <row r="2" spans="1:9" s="342" customFormat="1" ht="15.75" customHeight="1" thickBot="1">
      <c r="A2" s="737" t="s">
        <v>0</v>
      </c>
      <c r="B2" s="738"/>
      <c r="C2" s="739"/>
      <c r="D2" s="740"/>
      <c r="E2" s="740"/>
      <c r="F2" s="741"/>
      <c r="G2" s="811" t="s">
        <v>182</v>
      </c>
      <c r="H2" s="812"/>
      <c r="I2" s="343"/>
    </row>
    <row r="3" spans="1:9" ht="162.75" customHeight="1">
      <c r="A3" s="955" t="s">
        <v>22</v>
      </c>
      <c r="B3" s="958" t="s">
        <v>117</v>
      </c>
      <c r="C3" s="742" t="s">
        <v>114</v>
      </c>
      <c r="D3" s="743" t="s">
        <v>115</v>
      </c>
      <c r="E3" s="744" t="s">
        <v>116</v>
      </c>
      <c r="F3" s="744" t="s">
        <v>179</v>
      </c>
      <c r="G3" s="745" t="s">
        <v>180</v>
      </c>
      <c r="I3" s="355"/>
    </row>
    <row r="4" spans="1:9" ht="14.4" thickBot="1">
      <c r="A4" s="956"/>
      <c r="B4" s="959"/>
      <c r="C4" s="746" t="s">
        <v>3</v>
      </c>
      <c r="D4" s="747" t="s">
        <v>3</v>
      </c>
      <c r="E4" s="747" t="s">
        <v>3</v>
      </c>
      <c r="F4" s="747" t="s">
        <v>3</v>
      </c>
      <c r="G4" s="747" t="s">
        <v>3</v>
      </c>
      <c r="I4" s="356"/>
    </row>
    <row r="5" spans="1:9" ht="14.4" thickBot="1">
      <c r="A5" s="956"/>
      <c r="B5" s="959"/>
      <c r="C5" s="746" t="s">
        <v>134</v>
      </c>
      <c r="D5" s="747" t="s">
        <v>134</v>
      </c>
      <c r="E5" s="747" t="s">
        <v>134</v>
      </c>
      <c r="F5" s="747" t="s">
        <v>134</v>
      </c>
      <c r="G5" s="747" t="s">
        <v>134</v>
      </c>
      <c r="I5" s="356"/>
    </row>
    <row r="6" spans="1:9" ht="14.4" thickBot="1">
      <c r="A6" s="957"/>
      <c r="B6" s="960"/>
      <c r="C6" s="748" t="s">
        <v>136</v>
      </c>
      <c r="D6" s="749" t="s">
        <v>136</v>
      </c>
      <c r="E6" s="749" t="s">
        <v>135</v>
      </c>
      <c r="F6" s="749" t="s">
        <v>136</v>
      </c>
      <c r="G6" s="749" t="s">
        <v>136</v>
      </c>
      <c r="H6" s="588"/>
      <c r="I6" s="356"/>
    </row>
    <row r="7" spans="1:9" ht="15.6" thickTop="1">
      <c r="A7" s="750" t="s">
        <v>23</v>
      </c>
      <c r="B7" s="961" t="s">
        <v>189</v>
      </c>
      <c r="C7" s="817">
        <v>0</v>
      </c>
      <c r="D7" s="818">
        <v>0</v>
      </c>
      <c r="E7" s="818">
        <v>0</v>
      </c>
      <c r="F7" s="818">
        <v>1</v>
      </c>
      <c r="G7" s="819">
        <v>0</v>
      </c>
      <c r="H7" s="248"/>
      <c r="I7" s="356"/>
    </row>
    <row r="8" spans="1:9" ht="15">
      <c r="A8" s="750"/>
      <c r="B8" s="962"/>
      <c r="C8" s="820"/>
      <c r="D8" s="819"/>
      <c r="E8" s="819"/>
      <c r="F8" s="819" t="s">
        <v>201</v>
      </c>
      <c r="G8" s="819"/>
      <c r="H8" s="248"/>
      <c r="I8" s="356"/>
    </row>
    <row r="9" spans="1:9" ht="15">
      <c r="A9" s="751"/>
      <c r="B9" s="963"/>
      <c r="C9" s="821"/>
      <c r="D9" s="822"/>
      <c r="E9" s="822"/>
      <c r="F9" s="822" t="s">
        <v>200</v>
      </c>
      <c r="G9" s="819"/>
      <c r="I9" s="356"/>
    </row>
    <row r="10" spans="1:9" ht="15">
      <c r="A10" s="750" t="s">
        <v>24</v>
      </c>
      <c r="B10" s="378"/>
      <c r="C10" s="267"/>
      <c r="D10" s="264"/>
      <c r="E10" s="313"/>
      <c r="F10" s="265"/>
      <c r="G10" s="265"/>
      <c r="I10" s="356"/>
    </row>
    <row r="11" spans="1:9" ht="15">
      <c r="A11" s="750"/>
      <c r="B11" s="378"/>
      <c r="C11" s="267"/>
      <c r="D11" s="264"/>
      <c r="E11" s="313"/>
      <c r="F11" s="265"/>
      <c r="G11" s="265"/>
      <c r="I11" s="356"/>
    </row>
    <row r="12" spans="1:9" ht="15">
      <c r="A12" s="750"/>
      <c r="B12" s="378"/>
      <c r="C12" s="268"/>
      <c r="D12" s="269"/>
      <c r="E12" s="313"/>
      <c r="F12" s="265"/>
      <c r="G12" s="265"/>
      <c r="I12" s="356"/>
    </row>
    <row r="13" spans="1:9" ht="15.6">
      <c r="A13" s="752" t="s">
        <v>25</v>
      </c>
      <c r="B13" s="380"/>
      <c r="C13" s="270"/>
      <c r="D13" s="271"/>
      <c r="E13" s="324"/>
      <c r="F13" s="272"/>
      <c r="G13" s="272"/>
    </row>
    <row r="14" spans="1:9" ht="15.6">
      <c r="A14" s="750"/>
      <c r="B14" s="378"/>
      <c r="C14" s="351"/>
      <c r="D14" s="352"/>
      <c r="E14" s="353"/>
      <c r="F14" s="354"/>
      <c r="G14" s="354"/>
    </row>
    <row r="15" spans="1:9" ht="15.6">
      <c r="A15" s="751"/>
      <c r="B15" s="379"/>
      <c r="C15" s="273"/>
      <c r="D15" s="274"/>
      <c r="E15" s="325"/>
      <c r="F15" s="275"/>
      <c r="G15" s="275"/>
    </row>
    <row r="16" spans="1:9" ht="15">
      <c r="A16" s="750" t="s">
        <v>26</v>
      </c>
      <c r="B16" s="378"/>
      <c r="C16" s="267"/>
      <c r="D16" s="269"/>
      <c r="E16" s="313"/>
      <c r="F16" s="265"/>
      <c r="G16" s="265"/>
    </row>
    <row r="17" spans="1:7" ht="15">
      <c r="A17" s="750"/>
      <c r="B17" s="378"/>
      <c r="C17" s="267"/>
      <c r="D17" s="269"/>
      <c r="E17" s="313"/>
      <c r="F17" s="265"/>
      <c r="G17" s="265"/>
    </row>
    <row r="18" spans="1:7" ht="15">
      <c r="A18" s="750"/>
      <c r="B18" s="378"/>
      <c r="C18" s="267"/>
      <c r="D18" s="269"/>
      <c r="E18" s="313"/>
      <c r="F18" s="265"/>
      <c r="G18" s="265"/>
    </row>
    <row r="19" spans="1:7" ht="15">
      <c r="A19" s="752" t="s">
        <v>27</v>
      </c>
      <c r="B19" s="380"/>
      <c r="C19" s="276"/>
      <c r="D19" s="277"/>
      <c r="E19" s="314"/>
      <c r="F19" s="278"/>
      <c r="G19" s="278"/>
    </row>
    <row r="20" spans="1:7" ht="15">
      <c r="A20" s="750"/>
      <c r="B20" s="378"/>
      <c r="C20" s="267"/>
      <c r="D20" s="269"/>
      <c r="E20" s="313"/>
      <c r="F20" s="265"/>
      <c r="G20" s="265"/>
    </row>
    <row r="21" spans="1:7" ht="15">
      <c r="A21" s="751"/>
      <c r="B21" s="379"/>
      <c r="C21" s="279"/>
      <c r="D21" s="280"/>
      <c r="E21" s="315"/>
      <c r="F21" s="266"/>
      <c r="G21" s="266"/>
    </row>
    <row r="22" spans="1:7" ht="15">
      <c r="A22" s="750" t="s">
        <v>28</v>
      </c>
      <c r="B22" s="378"/>
      <c r="C22" s="267"/>
      <c r="D22" s="269"/>
      <c r="E22" s="313"/>
      <c r="F22" s="265"/>
      <c r="G22" s="265"/>
    </row>
    <row r="23" spans="1:7" ht="15">
      <c r="A23" s="750"/>
      <c r="B23" s="378"/>
      <c r="C23" s="267"/>
      <c r="D23" s="269"/>
      <c r="E23" s="313"/>
      <c r="F23" s="265"/>
      <c r="G23" s="265"/>
    </row>
    <row r="24" spans="1:7" ht="15">
      <c r="A24" s="750"/>
      <c r="B24" s="378"/>
      <c r="C24" s="281"/>
      <c r="D24" s="269"/>
      <c r="E24" s="313"/>
      <c r="F24" s="265"/>
      <c r="G24" s="265"/>
    </row>
    <row r="25" spans="1:7" ht="15">
      <c r="A25" s="752" t="s">
        <v>29</v>
      </c>
      <c r="B25" s="380"/>
      <c r="C25" s="276"/>
      <c r="D25" s="277"/>
      <c r="E25" s="314"/>
      <c r="F25" s="278"/>
      <c r="G25" s="278"/>
    </row>
    <row r="26" spans="1:7" ht="15">
      <c r="A26" s="750"/>
      <c r="B26" s="378"/>
      <c r="C26" s="267"/>
      <c r="D26" s="269"/>
      <c r="E26" s="313"/>
      <c r="F26" s="265"/>
      <c r="G26" s="265"/>
    </row>
    <row r="27" spans="1:7" ht="15">
      <c r="A27" s="751"/>
      <c r="B27" s="379"/>
      <c r="C27" s="279"/>
      <c r="D27" s="280"/>
      <c r="E27" s="315"/>
      <c r="F27" s="266"/>
      <c r="G27" s="266"/>
    </row>
    <row r="28" spans="1:7" ht="15">
      <c r="A28" s="750" t="s">
        <v>30</v>
      </c>
      <c r="B28" s="378"/>
      <c r="C28" s="267"/>
      <c r="D28" s="269"/>
      <c r="E28" s="313"/>
      <c r="F28" s="265"/>
      <c r="G28" s="265"/>
    </row>
    <row r="29" spans="1:7" ht="15">
      <c r="A29" s="750"/>
      <c r="B29" s="378"/>
      <c r="C29" s="267"/>
      <c r="D29" s="269"/>
      <c r="E29" s="313"/>
      <c r="F29" s="265"/>
      <c r="G29" s="265"/>
    </row>
    <row r="30" spans="1:7" ht="15">
      <c r="A30" s="750"/>
      <c r="B30" s="378"/>
      <c r="C30" s="268"/>
      <c r="D30" s="269"/>
      <c r="E30" s="313"/>
      <c r="F30" s="265"/>
      <c r="G30" s="265"/>
    </row>
    <row r="31" spans="1:7" ht="15">
      <c r="A31" s="752" t="s">
        <v>31</v>
      </c>
      <c r="B31" s="380"/>
      <c r="C31" s="276"/>
      <c r="D31" s="277"/>
      <c r="E31" s="314"/>
      <c r="F31" s="278"/>
      <c r="G31" s="278"/>
    </row>
    <row r="32" spans="1:7" ht="15">
      <c r="A32" s="750"/>
      <c r="B32" s="378"/>
      <c r="C32" s="267"/>
      <c r="D32" s="269"/>
      <c r="E32" s="313"/>
      <c r="F32" s="265"/>
      <c r="G32" s="265"/>
    </row>
    <row r="33" spans="1:7" ht="15">
      <c r="A33" s="751"/>
      <c r="B33" s="379"/>
      <c r="C33" s="282"/>
      <c r="D33" s="280"/>
      <c r="E33" s="315"/>
      <c r="F33" s="266"/>
      <c r="G33" s="266"/>
    </row>
    <row r="34" spans="1:7" ht="15">
      <c r="A34" s="750" t="s">
        <v>32</v>
      </c>
      <c r="B34" s="378"/>
      <c r="C34" s="283"/>
      <c r="D34" s="284"/>
      <c r="E34" s="316"/>
      <c r="F34" s="285"/>
      <c r="G34" s="285"/>
    </row>
    <row r="35" spans="1:7" ht="15">
      <c r="A35" s="750"/>
      <c r="B35" s="378"/>
      <c r="C35" s="283"/>
      <c r="D35" s="284"/>
      <c r="E35" s="316"/>
      <c r="F35" s="285"/>
      <c r="G35" s="285"/>
    </row>
    <row r="36" spans="1:7" ht="15">
      <c r="A36" s="750"/>
      <c r="B36" s="378"/>
      <c r="C36" s="283"/>
      <c r="D36" s="284"/>
      <c r="E36" s="316"/>
      <c r="F36" s="285"/>
      <c r="G36" s="285"/>
    </row>
    <row r="37" spans="1:7" ht="15.6">
      <c r="A37" s="752" t="s">
        <v>33</v>
      </c>
      <c r="B37" s="380"/>
      <c r="C37" s="286"/>
      <c r="D37" s="287"/>
      <c r="E37" s="317"/>
      <c r="F37" s="288"/>
      <c r="G37" s="288"/>
    </row>
    <row r="38" spans="1:7" ht="15.6">
      <c r="A38" s="750"/>
      <c r="B38" s="378"/>
      <c r="C38" s="298"/>
      <c r="D38" s="299"/>
      <c r="E38" s="321"/>
      <c r="F38" s="300"/>
      <c r="G38" s="300"/>
    </row>
    <row r="39" spans="1:7" ht="15.6">
      <c r="A39" s="751"/>
      <c r="B39" s="379"/>
      <c r="C39" s="289"/>
      <c r="D39" s="290"/>
      <c r="E39" s="318"/>
      <c r="F39" s="291"/>
      <c r="G39" s="291"/>
    </row>
    <row r="40" spans="1:7" ht="15">
      <c r="A40" s="750">
        <v>12</v>
      </c>
      <c r="B40" s="378"/>
      <c r="C40" s="283"/>
      <c r="D40" s="284"/>
      <c r="E40" s="316"/>
      <c r="F40" s="285"/>
      <c r="G40" s="285"/>
    </row>
    <row r="41" spans="1:7" ht="15">
      <c r="A41" s="750"/>
      <c r="B41" s="378"/>
      <c r="C41" s="283"/>
      <c r="D41" s="284"/>
      <c r="E41" s="316"/>
      <c r="F41" s="285"/>
      <c r="G41" s="285"/>
    </row>
    <row r="42" spans="1:7" ht="15">
      <c r="A42" s="750"/>
      <c r="B42" s="378"/>
      <c r="C42" s="283"/>
      <c r="D42" s="284"/>
      <c r="E42" s="316"/>
      <c r="F42" s="285"/>
      <c r="G42" s="285"/>
    </row>
    <row r="43" spans="1:7" ht="15">
      <c r="A43" s="752">
        <v>13</v>
      </c>
      <c r="B43" s="380"/>
      <c r="C43" s="292"/>
      <c r="D43" s="293"/>
      <c r="E43" s="319"/>
      <c r="F43" s="294"/>
      <c r="G43" s="294"/>
    </row>
    <row r="44" spans="1:7" ht="15">
      <c r="A44" s="750"/>
      <c r="B44" s="378"/>
      <c r="C44" s="283"/>
      <c r="D44" s="284"/>
      <c r="E44" s="316"/>
      <c r="F44" s="285"/>
      <c r="G44" s="285"/>
    </row>
    <row r="45" spans="1:7" ht="15">
      <c r="A45" s="751"/>
      <c r="B45" s="379"/>
      <c r="C45" s="295"/>
      <c r="D45" s="296"/>
      <c r="E45" s="320"/>
      <c r="F45" s="297"/>
      <c r="G45" s="297"/>
    </row>
    <row r="46" spans="1:7" ht="15.6">
      <c r="A46" s="750">
        <v>14</v>
      </c>
      <c r="B46" s="378"/>
      <c r="C46" s="298"/>
      <c r="D46" s="299"/>
      <c r="E46" s="321"/>
      <c r="F46" s="300"/>
      <c r="G46" s="300"/>
    </row>
    <row r="47" spans="1:7" ht="15.6">
      <c r="A47" s="750"/>
      <c r="B47" s="378"/>
      <c r="C47" s="298"/>
      <c r="D47" s="299"/>
      <c r="E47" s="321"/>
      <c r="F47" s="300"/>
      <c r="G47" s="300"/>
    </row>
    <row r="48" spans="1:7" ht="15.6">
      <c r="A48" s="750"/>
      <c r="B48" s="378"/>
      <c r="C48" s="298"/>
      <c r="D48" s="299"/>
      <c r="E48" s="321"/>
      <c r="F48" s="300"/>
      <c r="G48" s="300"/>
    </row>
    <row r="49" spans="1:7" ht="15.6">
      <c r="A49" s="752">
        <v>15</v>
      </c>
      <c r="B49" s="380"/>
      <c r="C49" s="301"/>
      <c r="D49" s="302"/>
      <c r="E49" s="138"/>
      <c r="F49" s="311"/>
      <c r="G49" s="311"/>
    </row>
    <row r="50" spans="1:7" ht="15.6">
      <c r="A50" s="750"/>
      <c r="B50" s="378"/>
      <c r="C50" s="347"/>
      <c r="D50" s="348"/>
      <c r="E50" s="349"/>
      <c r="F50" s="350"/>
      <c r="G50" s="350"/>
    </row>
    <row r="51" spans="1:7" ht="15.6">
      <c r="A51" s="751"/>
      <c r="B51" s="379"/>
      <c r="C51" s="303"/>
      <c r="D51" s="304"/>
      <c r="E51" s="139"/>
      <c r="F51" s="312"/>
      <c r="G51" s="312"/>
    </row>
    <row r="52" spans="1:7" ht="15.6">
      <c r="A52" s="750">
        <v>16</v>
      </c>
      <c r="B52" s="378"/>
      <c r="C52" s="305"/>
      <c r="D52" s="306"/>
      <c r="E52" s="322"/>
      <c r="F52" s="307"/>
      <c r="G52" s="307"/>
    </row>
    <row r="53" spans="1:7" ht="15.6">
      <c r="A53" s="750"/>
      <c r="B53" s="378"/>
      <c r="C53" s="305"/>
      <c r="D53" s="306"/>
      <c r="E53" s="322"/>
      <c r="F53" s="307"/>
      <c r="G53" s="307"/>
    </row>
    <row r="54" spans="1:7" ht="15.6">
      <c r="A54" s="750"/>
      <c r="B54" s="378"/>
      <c r="C54" s="305"/>
      <c r="D54" s="306"/>
      <c r="E54" s="322"/>
      <c r="F54" s="307"/>
      <c r="G54" s="307"/>
    </row>
    <row r="55" spans="1:7" ht="15">
      <c r="A55" s="752"/>
      <c r="B55" s="380"/>
      <c r="C55" s="292"/>
      <c r="D55" s="293"/>
      <c r="E55" s="319"/>
      <c r="F55" s="294"/>
      <c r="G55" s="294"/>
    </row>
    <row r="56" spans="1:7" ht="15">
      <c r="A56" s="750"/>
      <c r="B56" s="378"/>
      <c r="C56" s="283"/>
      <c r="D56" s="284"/>
      <c r="E56" s="316"/>
      <c r="F56" s="285"/>
      <c r="G56" s="285"/>
    </row>
    <row r="57" spans="1:7" ht="15.6" thickBot="1">
      <c r="A57" s="753"/>
      <c r="B57" s="381"/>
      <c r="C57" s="308"/>
      <c r="D57" s="309"/>
      <c r="E57" s="323"/>
      <c r="F57" s="310"/>
      <c r="G57" s="310"/>
    </row>
    <row r="58" spans="1:7" ht="28.5" customHeight="1" thickBot="1">
      <c r="A58" s="951" t="s">
        <v>87</v>
      </c>
      <c r="B58" s="952"/>
      <c r="C58" s="493">
        <f>SUM(C7,C10,C13,C16,C19,C22,C25,C28,C31,C34,C37,C40,C43,C46,C49,C52,C55)</f>
        <v>0</v>
      </c>
      <c r="D58" s="493">
        <f t="shared" ref="D58:E58" si="0">SUM(D7,D10,D13,D16,D19,D22,D25,D28,D31,D34,D37,D40,D43,D46,D49,D52,D55)</f>
        <v>0</v>
      </c>
      <c r="E58" s="493">
        <f t="shared" si="0"/>
        <v>0</v>
      </c>
      <c r="F58" s="584">
        <f>SUM(F7,F10,F13,F16,F19,F22,F25,F28,F31,F34,F37,F40,F43,F46,F49,F52,F55)</f>
        <v>1</v>
      </c>
      <c r="G58" s="586">
        <f>SUM(G7,G10,G13,G16,G19,G22,G25,G28,G31,G34,G37,G40,G43,G46,G49,G52,G55)</f>
        <v>0</v>
      </c>
    </row>
    <row r="59" spans="1:7" ht="15.6" thickBot="1">
      <c r="A59" s="953"/>
      <c r="B59" s="954"/>
      <c r="C59" s="492">
        <f>SUM(C8,C11,C14,C17,C20,C23,C26,C29,C32,C35,C38,C41,C44,C47,C50,C53,C56)</f>
        <v>0</v>
      </c>
      <c r="D59" s="492">
        <f t="shared" ref="D59:F59" si="1">SUM(D8,D11,D14,D17,D20,D23,D26,D29,D32,D35,D38,D41,D44,D47,D50,D53,D56)</f>
        <v>0</v>
      </c>
      <c r="E59" s="492">
        <f t="shared" si="1"/>
        <v>0</v>
      </c>
      <c r="F59" s="585">
        <f t="shared" si="1"/>
        <v>0</v>
      </c>
      <c r="G59" s="587">
        <f t="shared" ref="G59" si="2">SUM(G8,G11,G14,G17,G20,G23,G26,G29,G32,G35,G38,G41,G44,G47,G50,G53,G56)</f>
        <v>0</v>
      </c>
    </row>
    <row r="61" spans="1:7">
      <c r="D61" s="383"/>
    </row>
    <row r="62" spans="1:7">
      <c r="B62" s="326"/>
    </row>
  </sheetData>
  <mergeCells count="5">
    <mergeCell ref="A1:G1"/>
    <mergeCell ref="A58:B59"/>
    <mergeCell ref="A3:A6"/>
    <mergeCell ref="B3:B6"/>
    <mergeCell ref="B7:B9"/>
  </mergeCells>
  <phoneticPr fontId="8" type="noConversion"/>
  <pageMargins left="0.39370078740157483" right="0.31496062992125984" top="0.47244094488188981" bottom="0.31496062992125984" header="0.31496062992125984" footer="0.19685039370078741"/>
  <pageSetup paperSize="9" scale="69" orientation="portrait" r:id="rId1"/>
  <headerFooter alignWithMargins="0">
    <oddHeader>&amp;RZałącznik nr 1 – pismo ZP - 7212.1.2015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6</vt:i4>
      </vt:variant>
    </vt:vector>
  </HeadingPairs>
  <TitlesOfParts>
    <vt:vector size="14" baseType="lpstr">
      <vt:lpstr>Tab.1</vt:lpstr>
      <vt:lpstr>Tab.2</vt:lpstr>
      <vt:lpstr>Tab.3</vt:lpstr>
      <vt:lpstr>Tab.4 </vt:lpstr>
      <vt:lpstr>Tab. 5.</vt:lpstr>
      <vt:lpstr>TAB.6.</vt:lpstr>
      <vt:lpstr>Tab.7</vt:lpstr>
      <vt:lpstr>Tab. 8</vt:lpstr>
      <vt:lpstr>'Tab. 8'!Obszar_wydruku</vt:lpstr>
      <vt:lpstr>Tab.2!Obszar_wydruku</vt:lpstr>
      <vt:lpstr>Tab.3!Obszar_wydruku</vt:lpstr>
      <vt:lpstr>'Tab.4 '!Obszar_wydruku</vt:lpstr>
      <vt:lpstr>TAB.6.!Obszar_wydruku</vt:lpstr>
      <vt:lpstr>Tab.7!Obszar_wydruku</vt:lpstr>
    </vt:vector>
  </TitlesOfParts>
  <Company>DGLP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N.Szczytno Anna Boruszewska</cp:lastModifiedBy>
  <cp:lastPrinted>2015-02-16T11:26:45Z</cp:lastPrinted>
  <dcterms:created xsi:type="dcterms:W3CDTF">2005-01-25T07:57:37Z</dcterms:created>
  <dcterms:modified xsi:type="dcterms:W3CDTF">2015-02-16T11:30:53Z</dcterms:modified>
  <cp:category>ochrona przyrody</cp:category>
</cp:coreProperties>
</file>